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<sst xmlns="http://schemas.openxmlformats.org/spreadsheetml/2006/main" count="24" uniqueCount="24">
  <si>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</si>
  <si>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TKS030</t>
  </si>
  <si>
    <t xml:space="preserve">U</t>
  </si>
  <si>
    <t xml:space="preserve">Chaise monte-escaliers.</t>
  </si>
  <si>
    <r>
      <rPr>
        <sz val="8.25"/>
        <color rgb="FF000000"/>
        <rFont val="Arial"/>
        <family val="2"/>
      </rPr>
      <t xml:space="preserve">Chaise monte-escaliers, usage intérieur, pour franchir des dénivelés d'escaliers rectilignes et des pentes fixes. Avec un parcours maximum de 5 m, une capacité maximum de charge de 140 kg, une vitesse de 0,12 m/s, avec accoudoirs, siège et repose-pieds pliable, rail en aluminium installé sur l'escalier avec des fixations sur les marches et dispositifs de sécurité.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</si>
  <si>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</si>
  <si>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</si>
  <si>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</si>
  <si>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</si>
  <si>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</si>
  <si>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</si>
  <si>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mt39ses200b</t>
  </si>
  <si>
    <t xml:space="preserve">Chaise monte-escaliers, usage intérieur, pour franchir des dénivelés d'escaliers rectilignes et des pentes fixes. Avec un parcours maximum de 5 m, une capacité maximum de charge de 140 kg, une vitesse de 0,12 m/s, avec accoudoirs, siège et repose-pieds pliable, rail en aluminium installé sur l'escalier avec des fixations sur les marches. Tableau électrique et doubles circuits électriques de protection, limiteurs de vitesse, frein moteur électromagnétique et autres dispositifs de sécurité selon la norme en vigueur.</t>
  </si>
  <si>
    <t xml:space="preserve">U</t>
  </si>
  <si>
    <t xml:space="preserve">mo016</t>
  </si>
  <si>
    <t xml:space="preserve">Compagnon professionnel III/CP2 ascensoriste.</t>
  </si>
  <si>
    <t xml:space="preserve">h</t>
  </si>
  <si>
    <t xml:space="preserve">mo085</t>
  </si>
  <si>
    <t xml:space="preserve">Ouvrier professionnel II/OP ascensoriste.</t>
  </si>
  <si>
    <t xml:space="preserve">h</t>
  </si>
  <si>
    <t xml:space="preserve">Frais de chantier des unités d'ouvrage</t>
  </si>
  <si>
    <t xml:space="preserve">%</t>
  </si>
  <si>
    <t xml:space="preserve">Coût d'entretien décennal: 1.615.616,71F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</si>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</sst>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4.97"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5.67823e+06</v>
      </c>
      <c r="G9" s="13">
        <f ca="1">ROUND(INDIRECT(ADDRESS(ROW()+(0), COLUMN()+(-3), 1))*INDIRECT(ADDRESS(ROW()+(0), COLUMN()+(-1), 1)), 2)</f>
        <v>5.67823e+06</v>
      </c>
    </row>
    <row r="10" spans="1:7" ht="13.50" thickBot="1" customHeight="1">
      <c r="A10" s="14" t="s">
        <v>14</v>
      </c>
      <c r="B10" s="14"/>
      <c r="C10" s="14" t="s">
        <v>15</v>
      </c>
      <c r="D10" s="15">
        <v>7.69</v>
      </c>
      <c r="E10" s="16" t="s">
        <v>16</v>
      </c>
      <c r="F10" s="17">
        <v>1152.36</v>
      </c>
      <c r="G10" s="17">
        <f ca="1">ROUND(INDIRECT(ADDRESS(ROW()+(0), COLUMN()+(-3), 1))*INDIRECT(ADDRESS(ROW()+(0), COLUMN()+(-1), 1)), 2)</f>
        <v>8861.65</v>
      </c>
    </row>
    <row r="11" spans="1:7" ht="13.50" thickBot="1" customHeight="1">
      <c r="A11" s="14" t="s">
        <v>17</v>
      </c>
      <c r="B11" s="14"/>
      <c r="C11" s="18" t="s">
        <v>18</v>
      </c>
      <c r="D11" s="19">
        <v>7.69</v>
      </c>
      <c r="E11" s="20" t="s">
        <v>19</v>
      </c>
      <c r="F11" s="21">
        <v>836.62</v>
      </c>
      <c r="G11" s="21">
        <f ca="1">ROUND(INDIRECT(ADDRESS(ROW()+(0), COLUMN()+(-3), 1))*INDIRECT(ADDRESS(ROW()+(0), COLUMN()+(-1), 1)), 2)</f>
        <v>6433.61</v>
      </c>
    </row>
    <row r="12" spans="1:7" ht="13.50" thickBot="1" customHeight="1">
      <c r="A12" s="18"/>
      <c r="B12" s="18"/>
      <c r="C12" s="5" t="s">
        <v>20</v>
      </c>
      <c r="D12" s="22">
        <v>2</v>
      </c>
      <c r="E12" s="23" t="s">
        <v>21</v>
      </c>
      <c r="F12" s="24">
        <f ca="1">ROUND(SUM(INDIRECT(ADDRESS(ROW()+(-1), COLUMN()+(1), 1)),INDIRECT(ADDRESS(ROW()+(-2), COLUMN()+(1), 1)),INDIRECT(ADDRESS(ROW()+(-3), COLUMN()+(1), 1))), 2)</f>
        <v>5.69352e+06</v>
      </c>
      <c r="G12" s="24">
        <f ca="1">ROUND(INDIRECT(ADDRESS(ROW()+(0), COLUMN()+(-3), 1))*INDIRECT(ADDRESS(ROW()+(0), COLUMN()+(-1), 1))/100, 2)</f>
        <v>113870</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5.80739e+06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