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<sst xmlns="http://schemas.openxmlformats.org/spreadsheetml/2006/main" count="23" uniqueCount="23">
  <si>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</si>
  <si>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PQG010</t>
  </si>
  <si>
    <t xml:space="preserve">U</t>
  </si>
  <si>
    <t xml:space="preserve">Journée de supervision archéologique.</t>
  </si>
  <si>
    <r>
      <rPr>
        <sz val="8.25"/>
        <color rgb="FF000000"/>
        <rFont val="Arial"/>
        <family val="2"/>
      </rPr>
      <t xml:space="preserve">Journée de supervision archéologique des travaux d'excavation dont est chargé l'aide archéologique, de 8 heures quotidiennes, avec prise de données pour le mémoire final des travaux.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</si>
  <si>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</si>
  <si>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</si>
  <si>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</si>
  <si>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</si>
  <si>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</si>
  <si>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</si>
  <si>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mt51arq010</t>
  </si>
  <si>
    <t xml:space="preserve">Matériel fongible pour travaux d'archéologie.</t>
  </si>
  <si>
    <t xml:space="preserve">U</t>
  </si>
  <si>
    <t xml:space="preserve">mt51arq020</t>
  </si>
  <si>
    <t xml:space="preserve">Matériel et outils pour travaux d'archéologie.</t>
  </si>
  <si>
    <t xml:space="preserve">U</t>
  </si>
  <si>
    <t xml:space="preserve">mo057</t>
  </si>
  <si>
    <t xml:space="preserve">Ouvrier professionnel II/OP archéologue.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</si>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</sst>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93" customWidth="1"/>
    <col min="3" max="3" width="5.44" customWidth="1"/>
    <col min="4" max="4" width="44.54" customWidth="1"/>
    <col min="5" max="5" width="14.96" customWidth="1"/>
    <col min="6" max="6" width="12.24" customWidth="1"/>
    <col min="7" max="7" width="21.76" customWidth="1"/>
    <col min="8" max="8" width="16.3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7" t="s">
        <v>12</v>
      </c>
      <c r="E9" s="9">
        <v>0.045</v>
      </c>
      <c r="F9" s="11" t="s">
        <v>13</v>
      </c>
      <c r="G9" s="13">
        <v>542188</v>
      </c>
      <c r="H9" s="13">
        <f ca="1">ROUND(INDIRECT(ADDRESS(ROW()+(0), COLUMN()+(-3), 1))*INDIRECT(ADDRESS(ROW()+(0), COLUMN()+(-1), 1)), 2)</f>
        <v>24398.5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0.012</v>
      </c>
      <c r="F10" s="16" t="s">
        <v>16</v>
      </c>
      <c r="G10" s="17">
        <v>779395</v>
      </c>
      <c r="H10" s="17">
        <f ca="1">ROUND(INDIRECT(ADDRESS(ROW()+(0), COLUMN()+(-3), 1))*INDIRECT(ADDRESS(ROW()+(0), COLUMN()+(-1), 1)), 2)</f>
        <v>9352.74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>
        <v>10.127</v>
      </c>
      <c r="F11" s="20" t="s">
        <v>19</v>
      </c>
      <c r="G11" s="21">
        <v>1059.33</v>
      </c>
      <c r="H11" s="21">
        <f ca="1">ROUND(INDIRECT(ADDRESS(ROW()+(0), COLUMN()+(-3), 1))*INDIRECT(ADDRESS(ROW()+(0), COLUMN()+(-1), 1)), 2)</f>
        <v>10727.8</v>
      </c>
    </row>
    <row r="12" spans="1:8" ht="13.50" thickBot="1" customHeight="1">
      <c r="A12" s="18"/>
      <c r="B12" s="18"/>
      <c r="C12" s="18"/>
      <c r="D12" s="5" t="s">
        <v>20</v>
      </c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44479</v>
      </c>
      <c r="H12" s="24">
        <f ca="1">ROUND(INDIRECT(ADDRESS(ROW()+(0), COLUMN()+(-3), 1))*INDIRECT(ADDRESS(ROW()+(0), COLUMN()+(-1), 1))/100, 2)</f>
        <v>889.58</v>
      </c>
    </row>
    <row r="13" spans="1:8" ht="13.50" thickBot="1" customHeight="1">
      <c r="A13" s="25"/>
      <c r="B13" s="25"/>
      <c r="C13" s="25"/>
      <c r="D13" s="26"/>
      <c r="E13" s="26"/>
      <c r="F13" s="27"/>
      <c r="G13" s="28" t="s">
        <v>22</v>
      </c>
      <c r="H13" s="29">
        <f ca="1">ROUND(SUM(INDIRECT(ADDRESS(ROW()+(-1), COLUMN()+(0), 1)),INDIRECT(ADDRESS(ROW()+(-2), COLUMN()+(0), 1)),INDIRECT(ADDRESS(ROW()+(-3), COLUMN()+(0), 1)),INDIRECT(ADDRESS(ROW()+(-4), COLUMN()+(0), 1))), 2)</f>
        <v>45368.6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C13"/>
  </mergeCells>
  <pageMargins left="0.147638" right="0.147638" top="0.206693" bottom="0.206693" header="0.0" footer="0.0"/>
  <pageSetup paperSize="9" orientation="portrait"/>
  <rowBreaks count="0" manualBreakCount="0">
    </rowBreaks>
</worksheet>
</file>