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<sst xmlns="http://schemas.openxmlformats.org/spreadsheetml/2006/main" count="27" uniqueCount="27">
  <si>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</si>
  <si>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FIF020</t>
  </si>
  <si>
    <t xml:space="preserve">m²</t>
  </si>
  <si>
    <t xml:space="preserve">Isolation thermique sous plancher, avec du mortier projeté.</t>
  </si>
  <si>
    <r>
      <rPr>
        <sz val="8.25"/>
        <color rgb="FF000000"/>
        <rFont val="Arial"/>
        <family val="2"/>
      </rPr>
      <t xml:space="preserve">Isolation thermique sous plancher, avec du mortier de laine de roche, isolation thermique et acoustique, application mécanique.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</si>
  <si>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</si>
  <si>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</si>
  <si>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</si>
  <si>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</si>
  <si>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</si>
  <si>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</si>
  <si>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mt16lri025b</t>
  </si>
  <si>
    <t xml:space="preserve">Mortier de laine de roche, isolation thermique et acoustique, composé de laine de roche, ciment et additifs, à appliquer par projection mécanique.</t>
  </si>
  <si>
    <t xml:space="preserve">kg</t>
  </si>
  <si>
    <t xml:space="preserve">mq08mpa030</t>
  </si>
  <si>
    <t xml:space="preserve">Matériel pour projection de produits isolants.</t>
  </si>
  <si>
    <t xml:space="preserve">h</t>
  </si>
  <si>
    <t xml:space="preserve">mo030</t>
  </si>
  <si>
    <t xml:space="preserve">Compagnon professionnel III/CP2 poseur d'isolants en vrac ou en mousse.</t>
  </si>
  <si>
    <t xml:space="preserve">h</t>
  </si>
  <si>
    <t xml:space="preserve">mo068</t>
  </si>
  <si>
    <t xml:space="preserve">Ouvrier professionnel II/OP poseur d'isolants en vrac ou en mousse.</t>
  </si>
  <si>
    <t xml:space="preserve">h</t>
  </si>
  <si>
    <t xml:space="preserve">Frais de chantier des unités d'ouvrage</t>
  </si>
  <si>
    <t xml:space="preserve">%</t>
  </si>
  <si>
    <t xml:space="preserve">Coût d'entretien décennal: 315,24F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</si>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</sst>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6.97" customWidth="1"/>
    <col min="2" max="2" width="5.27" customWidth="1"/>
    <col min="3" max="3" width="1.02" customWidth="1"/>
    <col min="4" max="4" width="77.18" customWidth="1"/>
    <col min="5" max="5" width="8.16" customWidth="1"/>
    <col min="6" max="6" width="5.44" customWidth="1"/>
    <col min="7" max="7" width="14.96" customWidth="1"/>
    <col min="8" max="8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7" t="s">
        <v>12</v>
      </c>
      <c r="D9" s="7"/>
      <c r="E9" s="9">
        <v>6.3</v>
      </c>
      <c r="F9" s="11" t="s">
        <v>13</v>
      </c>
      <c r="G9" s="13">
        <v>2101.22</v>
      </c>
      <c r="H9" s="13">
        <f ca="1">ROUND(INDIRECT(ADDRESS(ROW()+(0), COLUMN()+(-3), 1))*INDIRECT(ADDRESS(ROW()+(0), COLUMN()+(-1), 1)), 2)</f>
        <v>13237.7</v>
      </c>
    </row>
    <row r="10" spans="1:8" ht="13.50" thickBot="1" customHeight="1">
      <c r="A10" s="14" t="s">
        <v>14</v>
      </c>
      <c r="B10" s="14"/>
      <c r="C10" s="14" t="s">
        <v>15</v>
      </c>
      <c r="D10" s="14"/>
      <c r="E10" s="15">
        <v>0.238</v>
      </c>
      <c r="F10" s="16" t="s">
        <v>16</v>
      </c>
      <c r="G10" s="17">
        <v>8279.57</v>
      </c>
      <c r="H10" s="17">
        <f ca="1">ROUND(INDIRECT(ADDRESS(ROW()+(0), COLUMN()+(-3), 1))*INDIRECT(ADDRESS(ROW()+(0), COLUMN()+(-1), 1)), 2)</f>
        <v>1970.54</v>
      </c>
    </row>
    <row r="11" spans="1:8" ht="13.50" thickBot="1" customHeight="1">
      <c r="A11" s="14" t="s">
        <v>17</v>
      </c>
      <c r="B11" s="14"/>
      <c r="C11" s="14" t="s">
        <v>18</v>
      </c>
      <c r="D11" s="14"/>
      <c r="E11" s="15">
        <v>0.125</v>
      </c>
      <c r="F11" s="16" t="s">
        <v>19</v>
      </c>
      <c r="G11" s="17">
        <v>1121.29</v>
      </c>
      <c r="H11" s="17">
        <f ca="1">ROUND(INDIRECT(ADDRESS(ROW()+(0), COLUMN()+(-3), 1))*INDIRECT(ADDRESS(ROW()+(0), COLUMN()+(-1), 1)), 2)</f>
        <v>140.16</v>
      </c>
    </row>
    <row r="12" spans="1:8" ht="13.50" thickBot="1" customHeight="1">
      <c r="A12" s="14" t="s">
        <v>20</v>
      </c>
      <c r="B12" s="14"/>
      <c r="C12" s="18" t="s">
        <v>21</v>
      </c>
      <c r="D12" s="18"/>
      <c r="E12" s="19">
        <v>0.125</v>
      </c>
      <c r="F12" s="20" t="s">
        <v>22</v>
      </c>
      <c r="G12" s="21">
        <v>838.14</v>
      </c>
      <c r="H12" s="21">
        <f ca="1">ROUND(INDIRECT(ADDRESS(ROW()+(0), COLUMN()+(-3), 1))*INDIRECT(ADDRESS(ROW()+(0), COLUMN()+(-1), 1)), 2)</f>
        <v>104.77</v>
      </c>
    </row>
    <row r="13" spans="1:8" ht="13.50" thickBot="1" customHeight="1">
      <c r="A13" s="18"/>
      <c r="B13" s="18"/>
      <c r="C13" s="5" t="s">
        <v>23</v>
      </c>
      <c r="D13" s="5"/>
      <c r="E13" s="22">
        <v>2</v>
      </c>
      <c r="F13" s="23" t="s">
        <v>24</v>
      </c>
      <c r="G13" s="24">
        <f ca="1">ROUND(SUM(INDIRECT(ADDRESS(ROW()+(-1), COLUMN()+(1), 1)),INDIRECT(ADDRESS(ROW()+(-2), COLUMN()+(1), 1)),INDIRECT(ADDRESS(ROW()+(-3), COLUMN()+(1), 1)),INDIRECT(ADDRESS(ROW()+(-4), COLUMN()+(1), 1))), 2)</f>
        <v>15453.2</v>
      </c>
      <c r="H13" s="24">
        <f ca="1">ROUND(INDIRECT(ADDRESS(ROW()+(0), COLUMN()+(-3), 1))*INDIRECT(ADDRESS(ROW()+(0), COLUMN()+(-1), 1))/100, 2)</f>
        <v>309.06</v>
      </c>
    </row>
    <row r="14" spans="1:8" ht="13.50" thickBot="1" customHeight="1">
      <c r="A14" s="25" t="s">
        <v>25</v>
      </c>
      <c r="B14" s="25"/>
      <c r="C14" s="26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15762.2</v>
      </c>
    </row>
  </sheetData>
  <mergeCells count="17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