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<sst xmlns="http://schemas.openxmlformats.org/spreadsheetml/2006/main" count="99" uniqueCount="99">
  <si>
    <t xml:space="preserve"/>
  </si>
  <si>
    <t xml:space="preserve">ETC170</t>
  </si>
  <si>
    <t xml:space="preserve">m²</t>
  </si>
  <si>
    <t xml:space="preserve">Toiture terrasse chaude, accessible, avec revêtement de sol fixe, type inversée, pour trafic piéton privé. Imperméabilisation avec des membranes bitumineuses, de type bicouche.</t>
  </si>
  <si>
    <r>
      <rPr>
        <sz val="8.25"/>
        <color rgb="FF000000"/>
        <rFont val="Arial"/>
        <family val="2"/>
      </rPr>
      <t xml:space="preserve">Toiture terrasse chaude, accessible, avec revêtement de sol fixe, type inversée, pente de 1% à 5%, pour trafic piéton privé.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IMPERMÉABILISATION: type bicouche, adhérée, composée de membrane en bitume modifié par élastomère SBS, LBM(SBS)-30-FV, impression préalable avec émulsion bitumineuse anionique avec charges, et membrane en bitume modifié par élastomère SBS, LBM(SBS)-30-FP adhérée à la précédente avec un chalumeau, sans coïncidence des joints; COUCHE SÉPARATRICE SOUS ISOLANT: géotextile non tissé composé de fibres de polyester unies par aiguilletage, (150 g/m²); ISOLATION THERMIQUE: panneau rigide en polystyrène extrudé, à surface lisse et usinage latéral à feuillures mi-bois, de 40 mm d'épaisseur, résistance à la compression &gt;= 300 kPa; COUCHE SEPARATRICE SOUS COUCHE DE RENFORT: géotextile non tissé composé de fibres de polyester unies par aiguilletage, (150 g/m²); COUCHE DE RENFORT: mortier de ciment CEM II/B-P 32,5 N type M-10 de 4 cm d'épaisseur; COUCHE SÉPARATRICE SOUS PROTECTION: géotextile non tissé composé de fibres de polyester unies par aiguilletage, (200 g/m²); COUCHE DE PROTECTION: revêtement de sol en carreaux céramiques en grès rustique, 20x20 cm pose en couche mince avec du mortier-colle de prise normale, C1 sans aucune caractéristique supplémentaire, couleur grise, sur une couche de régularisation de mortier de ciment, confectionné sur chantier, dosage 1:6, de 4 cm d'épaisseur, jointoiement avec du mortier de joints cémenteux amélioré, avec absorption d'eau réduite et résistance élevée à l'abrasion type CG 2 W A, couleur blanche, pour joints de 2 à 15 mm.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</si>
  <si>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</si>
  <si>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</si>
  <si>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</si>
  <si>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</si>
  <si>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</si>
  <si>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</si>
  <si>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</si>
  <si>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</si>
  <si>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</si>
  <si>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</si>
  <si>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</si>
  <si>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</si>
  <si>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</si>
  <si>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</si>
  <si>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</si>
  <si>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</si>
  <si>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</si>
  <si>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</si>
  <si>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</si>
  <si>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</si>
  <si>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</si>
  <si>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</si>
  <si>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</si>
  <si>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</si>
  <si>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</si>
  <si>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</si>
  <si>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</si>
  <si>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mt14lba010c</t>
  </si>
  <si>
    <t xml:space="preserve">Membrane en bitume modifié par élastomère SBS, LBM(SBS)-30-FP, de 2,5 mm d'épaisseur, masse nominale 3 kg/m², avec une armature de feutre de polyester non tissé de 160 g/m², de surface non protégée. Selon NF EN 13707.</t>
  </si>
  <si>
    <t xml:space="preserve">m²</t>
  </si>
  <si>
    <t xml:space="preserve">mt14lba010a</t>
  </si>
  <si>
    <t xml:space="preserve">Membrane en bitume modifié par élastomère SBS, LBM(SBS)-30-FV, de 2,5 mm d'épaisseur, masse nominale 3 kg/m², avec une armature de feutre en fibre de verre de 60 g/m², de surface non protégée. Selon NF EN 13707.</t>
  </si>
  <si>
    <t xml:space="preserve">m²</t>
  </si>
  <si>
    <t xml:space="preserve">mt14iea020c</t>
  </si>
  <si>
    <t xml:space="preserve">Émulsion bitumineuse anionique avec charges.</t>
  </si>
  <si>
    <t xml:space="preserve">kg</t>
  </si>
  <si>
    <t xml:space="preserve">mt14gsa020bc</t>
  </si>
  <si>
    <t xml:space="preserve">Géotextile non tissé composé de fibres de polyester unies par aiguilletage, avec une résistance à la traction longitudinale de 1,88 kN/m, une résistance à la traction transversale de 1,49 kN/m, une ouverture de cône à l'essai de perforation dynamique selon NF EN ISO 13433 inférieure à 40 mm, résistance CBR au poinçonnement 0,3 kN et une masse surfacique de 150 g/m², selon NF EN 13252.</t>
  </si>
  <si>
    <t xml:space="preserve">m²</t>
  </si>
  <si>
    <t xml:space="preserve">mt16pxa010aaq</t>
  </si>
  <si>
    <t xml:space="preserve">Panneau rigide en polystyrène extrudé, selon NF EN 13164, à surface lisse et usinage latéral à feuillures mi-bois, de 40 mm d'épaisseur, résistance à la compression &gt;= 300 kPa, résistance thermique 1,2 m²K/W, conductivité thermique 0,033 W/(mK), Euroclasse E de réaction au feu selon NF EN 13501-1, avec code de désignation XPS-EN 13164-T1-CS(10/Y)300-DS(70,90)-DLT(2)5-CC(2/1,5/50)125-WL(T)0,7-WD(V)3-FTCD1.</t>
  </si>
  <si>
    <t xml:space="preserve">m²</t>
  </si>
  <si>
    <t xml:space="preserve">mt09mor010e</t>
  </si>
  <si>
    <t xml:space="preserve">Mortier de ciment CEM II/B-P 32,5 N type M-10, confectionné sur site avec 380 kg/m³ de ciment et une proportion en volume 1/4.</t>
  </si>
  <si>
    <t xml:space="preserve">m³</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</si>
  <si>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</si>
  <si>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</si>
  <si>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</si>
  <si>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mt09mcr021g</t>
  </si>
  <si>
    <t xml:space="preserve">Mortier-colle de prise normale, C1, selon NF EN 12004, couleur grise.</t>
  </si>
  <si>
    <t xml:space="preserve">kg</t>
  </si>
  <si>
    <t xml:space="preserve">mt18bcr010he800</t>
  </si>
  <si>
    <t xml:space="preserve">Carreau céramique en grès rustique, 20x20 cm, 8,00F CFA/m², capacité d'absorption en eau 3%&lt;=E&lt;6%, groupe AII, selon NF EN 14411, résistance au glissement supérieur à 45 selon DIN CEN/TS 12633.</t>
  </si>
  <si>
    <t xml:space="preserve">m²</t>
  </si>
  <si>
    <t xml:space="preserve">mt18acc050b</t>
  </si>
  <si>
    <t xml:space="preserve">Croisillons en PVC pour séparation entre 3 et 15 mm.</t>
  </si>
  <si>
    <t xml:space="preserve">U</t>
  </si>
  <si>
    <t xml:space="preserve">mt18rcr010a300</t>
  </si>
  <si>
    <t xml:space="preserve">Plinthe céramique en grès rustique, de 7 cm de largeur, 3,00F CFA/m.</t>
  </si>
  <si>
    <t xml:space="preserve">m</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</si>
  <si>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</si>
  <si>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</si>
  <si>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</si>
  <si>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</si>
  <si>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</si>
  <si>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</si>
  <si>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</si>
  <si>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</si>
  <si>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</si>
  <si>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</si>
  <si>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</si>
  <si>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</si>
  <si>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</si>
  <si>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</si>
  <si>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</si>
  <si>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</si>
  <si>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</si>
  <si>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</si>
  <si>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</si>
  <si>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</si>
  <si>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</si>
  <si>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</si>
  <si>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</si>
  <si>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</si>
  <si>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</si>
  <si>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</si>
  <si>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</si>
  <si>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</si>
  <si>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</si>
  <si>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</si>
  <si>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</si>
  <si>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</si>
  <si>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13.448,70F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</si>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</sst>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87" customWidth="1"/>
    <col min="4" max="4" width="74.2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81.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3</v>
      </c>
      <c r="F9" s="11" t="s">
        <v>13</v>
      </c>
      <c r="G9" s="13">
        <v>229.28</v>
      </c>
      <c r="H9" s="13">
        <f ca="1">ROUND(INDIRECT(ADDRESS(ROW()+(0), COLUMN()+(-3), 1))*INDIRECT(ADDRESS(ROW()+(0), COLUMN()+(-1), 1)), 2)</f>
        <v>687.84</v>
      </c>
    </row>
    <row r="10" spans="1:8" ht="13.50" thickBot="1" customHeight="1">
      <c r="A10" s="14" t="s">
        <v>14</v>
      </c>
      <c r="B10" s="14"/>
      <c r="C10" s="14"/>
      <c r="D10" s="14" t="s">
        <v>15</v>
      </c>
      <c r="E10" s="15">
        <v>0.1</v>
      </c>
      <c r="F10" s="16" t="s">
        <v>16</v>
      </c>
      <c r="G10" s="17">
        <v>95917.4</v>
      </c>
      <c r="H10" s="17">
        <f ca="1">ROUND(INDIRECT(ADDRESS(ROW()+(0), COLUMN()+(-3), 1))*INDIRECT(ADDRESS(ROW()+(0), COLUMN()+(-1), 1)), 2)</f>
        <v>9591.74</v>
      </c>
    </row>
    <row r="11" spans="1:8" ht="13.50" thickBot="1" customHeight="1">
      <c r="A11" s="14" t="s">
        <v>17</v>
      </c>
      <c r="B11" s="14"/>
      <c r="C11" s="14"/>
      <c r="D11" s="14" t="s">
        <v>18</v>
      </c>
      <c r="E11" s="15">
        <v>0.01</v>
      </c>
      <c r="F11" s="16" t="s">
        <v>19</v>
      </c>
      <c r="G11" s="17">
        <v>85013.7</v>
      </c>
      <c r="H11" s="17">
        <f ca="1">ROUND(INDIRECT(ADDRESS(ROW()+(0), COLUMN()+(-3), 1))*INDIRECT(ADDRESS(ROW()+(0), COLUMN()+(-1), 1)), 2)</f>
        <v>850.14</v>
      </c>
    </row>
    <row r="12" spans="1:8" ht="34.50" thickBot="1" customHeight="1">
      <c r="A12" s="14" t="s">
        <v>20</v>
      </c>
      <c r="B12" s="14"/>
      <c r="C12" s="14"/>
      <c r="D12" s="14" t="s">
        <v>21</v>
      </c>
      <c r="E12" s="15">
        <v>0.01</v>
      </c>
      <c r="F12" s="16" t="s">
        <v>22</v>
      </c>
      <c r="G12" s="17">
        <v>1235.2</v>
      </c>
      <c r="H12" s="17">
        <f ca="1">ROUND(INDIRECT(ADDRESS(ROW()+(0), COLUMN()+(-3), 1))*INDIRECT(ADDRESS(ROW()+(0), COLUMN()+(-1), 1)), 2)</f>
        <v>12.35</v>
      </c>
    </row>
    <row r="13" spans="1:8" ht="13.50" thickBot="1" customHeight="1">
      <c r="A13" s="14" t="s">
        <v>23</v>
      </c>
      <c r="B13" s="14"/>
      <c r="C13" s="14"/>
      <c r="D13" s="14" t="s">
        <v>24</v>
      </c>
      <c r="E13" s="15">
        <v>0.016</v>
      </c>
      <c r="F13" s="16" t="s">
        <v>25</v>
      </c>
      <c r="G13" s="17">
        <v>1132.51</v>
      </c>
      <c r="H13" s="17">
        <f ca="1">ROUND(INDIRECT(ADDRESS(ROW()+(0), COLUMN()+(-3), 1))*INDIRECT(ADDRESS(ROW()+(0), COLUMN()+(-1), 1)), 2)</f>
        <v>18.12</v>
      </c>
    </row>
    <row r="14" spans="1:8" ht="13.50" thickBot="1" customHeight="1">
      <c r="A14" s="14" t="s">
        <v>26</v>
      </c>
      <c r="B14" s="14"/>
      <c r="C14" s="14"/>
      <c r="D14" s="14" t="s">
        <v>27</v>
      </c>
      <c r="E14" s="15">
        <v>0.13</v>
      </c>
      <c r="F14" s="16" t="s">
        <v>28</v>
      </c>
      <c r="G14" s="17">
        <v>11948.9</v>
      </c>
      <c r="H14" s="17">
        <f ca="1">ROUND(INDIRECT(ADDRESS(ROW()+(0), COLUMN()+(-3), 1))*INDIRECT(ADDRESS(ROW()+(0), COLUMN()+(-1), 1)), 2)</f>
        <v>1553.36</v>
      </c>
    </row>
    <row r="15" spans="1:8" ht="13.50" thickBot="1" customHeight="1">
      <c r="A15" s="14" t="s">
        <v>29</v>
      </c>
      <c r="B15" s="14"/>
      <c r="C15" s="14"/>
      <c r="D15" s="14" t="s">
        <v>30</v>
      </c>
      <c r="E15" s="15">
        <v>20</v>
      </c>
      <c r="F15" s="16" t="s">
        <v>31</v>
      </c>
      <c r="G15" s="17">
        <v>82.3</v>
      </c>
      <c r="H15" s="17">
        <f ca="1">ROUND(INDIRECT(ADDRESS(ROW()+(0), COLUMN()+(-3), 1))*INDIRECT(ADDRESS(ROW()+(0), COLUMN()+(-1), 1)), 2)</f>
        <v>1646</v>
      </c>
    </row>
    <row r="16" spans="1:8" ht="34.50" thickBot="1" customHeight="1">
      <c r="A16" s="14" t="s">
        <v>32</v>
      </c>
      <c r="B16" s="14"/>
      <c r="C16" s="14"/>
      <c r="D16" s="14" t="s">
        <v>33</v>
      </c>
      <c r="E16" s="15">
        <v>1.1</v>
      </c>
      <c r="F16" s="16" t="s">
        <v>34</v>
      </c>
      <c r="G16" s="17">
        <v>5105.52</v>
      </c>
      <c r="H16" s="17">
        <f ca="1">ROUND(INDIRECT(ADDRESS(ROW()+(0), COLUMN()+(-3), 1))*INDIRECT(ADDRESS(ROW()+(0), COLUMN()+(-1), 1)), 2)</f>
        <v>5616.07</v>
      </c>
    </row>
    <row r="17" spans="1:8" ht="34.50" thickBot="1" customHeight="1">
      <c r="A17" s="14" t="s">
        <v>35</v>
      </c>
      <c r="B17" s="14"/>
      <c r="C17" s="14"/>
      <c r="D17" s="14" t="s">
        <v>36</v>
      </c>
      <c r="E17" s="15">
        <v>1.1</v>
      </c>
      <c r="F17" s="16" t="s">
        <v>37</v>
      </c>
      <c r="G17" s="17">
        <v>4425.98</v>
      </c>
      <c r="H17" s="17">
        <f ca="1">ROUND(INDIRECT(ADDRESS(ROW()+(0), COLUMN()+(-3), 1))*INDIRECT(ADDRESS(ROW()+(0), COLUMN()+(-1), 1)), 2)</f>
        <v>4868.58</v>
      </c>
    </row>
    <row r="18" spans="1:8" ht="13.50" thickBot="1" customHeight="1">
      <c r="A18" s="14" t="s">
        <v>38</v>
      </c>
      <c r="B18" s="14"/>
      <c r="C18" s="14"/>
      <c r="D18" s="14" t="s">
        <v>39</v>
      </c>
      <c r="E18" s="15">
        <v>0.3</v>
      </c>
      <c r="F18" s="16" t="s">
        <v>40</v>
      </c>
      <c r="G18" s="17">
        <v>3040.06</v>
      </c>
      <c r="H18" s="17">
        <f ca="1">ROUND(INDIRECT(ADDRESS(ROW()+(0), COLUMN()+(-3), 1))*INDIRECT(ADDRESS(ROW()+(0), COLUMN()+(-1), 1)), 2)</f>
        <v>912.02</v>
      </c>
    </row>
    <row r="19" spans="1:8" ht="55.50" thickBot="1" customHeight="1">
      <c r="A19" s="14" t="s">
        <v>41</v>
      </c>
      <c r="B19" s="14"/>
      <c r="C19" s="14"/>
      <c r="D19" s="14" t="s">
        <v>42</v>
      </c>
      <c r="E19" s="15">
        <v>2.1</v>
      </c>
      <c r="F19" s="16" t="s">
        <v>43</v>
      </c>
      <c r="G19" s="17">
        <v>625.9</v>
      </c>
      <c r="H19" s="17">
        <f ca="1">ROUND(INDIRECT(ADDRESS(ROW()+(0), COLUMN()+(-3), 1))*INDIRECT(ADDRESS(ROW()+(0), COLUMN()+(-1), 1)), 2)</f>
        <v>1314.39</v>
      </c>
    </row>
    <row r="20" spans="1:8" ht="55.50" thickBot="1" customHeight="1">
      <c r="A20" s="14" t="s">
        <v>44</v>
      </c>
      <c r="B20" s="14"/>
      <c r="C20" s="14"/>
      <c r="D20" s="14" t="s">
        <v>45</v>
      </c>
      <c r="E20" s="15">
        <v>1.05</v>
      </c>
      <c r="F20" s="16" t="s">
        <v>46</v>
      </c>
      <c r="G20" s="17">
        <v>7239.74</v>
      </c>
      <c r="H20" s="17">
        <f ca="1">ROUND(INDIRECT(ADDRESS(ROW()+(0), COLUMN()+(-3), 1))*INDIRECT(ADDRESS(ROW()+(0), COLUMN()+(-1), 1)), 2)</f>
        <v>7601.73</v>
      </c>
    </row>
    <row r="21" spans="1:8" ht="24.00" thickBot="1" customHeight="1">
      <c r="A21" s="14" t="s">
        <v>47</v>
      </c>
      <c r="B21" s="14"/>
      <c r="C21" s="14"/>
      <c r="D21" s="14" t="s">
        <v>48</v>
      </c>
      <c r="E21" s="15">
        <v>0.04</v>
      </c>
      <c r="F21" s="16" t="s">
        <v>49</v>
      </c>
      <c r="G21" s="17">
        <v>100642</v>
      </c>
      <c r="H21" s="17">
        <f ca="1">ROUND(INDIRECT(ADDRESS(ROW()+(0), COLUMN()+(-3), 1))*INDIRECT(ADDRESS(ROW()+(0), COLUMN()+(-1), 1)), 2)</f>
        <v>4025.69</v>
      </c>
    </row>
    <row r="22" spans="1:8" ht="55.50" thickBot="1" customHeight="1">
      <c r="A22" s="14" t="s">
        <v>50</v>
      </c>
      <c r="B22" s="14"/>
      <c r="C22" s="14"/>
      <c r="D22" s="14" t="s">
        <v>51</v>
      </c>
      <c r="E22" s="15">
        <v>1.05</v>
      </c>
      <c r="F22" s="16" t="s">
        <v>52</v>
      </c>
      <c r="G22" s="17">
        <v>858.37</v>
      </c>
      <c r="H22" s="17">
        <f ca="1">ROUND(INDIRECT(ADDRESS(ROW()+(0), COLUMN()+(-3), 1))*INDIRECT(ADDRESS(ROW()+(0), COLUMN()+(-1), 1)), 2)</f>
        <v>901.29</v>
      </c>
    </row>
    <row r="23" spans="1:8" ht="13.50" thickBot="1" customHeight="1">
      <c r="A23" s="14" t="s">
        <v>53</v>
      </c>
      <c r="B23" s="14"/>
      <c r="C23" s="14"/>
      <c r="D23" s="14" t="s">
        <v>54</v>
      </c>
      <c r="E23" s="15">
        <v>4</v>
      </c>
      <c r="F23" s="16" t="s">
        <v>55</v>
      </c>
      <c r="G23" s="17">
        <v>264.25</v>
      </c>
      <c r="H23" s="17">
        <f ca="1">ROUND(INDIRECT(ADDRESS(ROW()+(0), COLUMN()+(-3), 1))*INDIRECT(ADDRESS(ROW()+(0), COLUMN()+(-1), 1)), 2)</f>
        <v>1057</v>
      </c>
    </row>
    <row r="24" spans="1:8" ht="34.50" thickBot="1" customHeight="1">
      <c r="A24" s="14" t="s">
        <v>56</v>
      </c>
      <c r="B24" s="14"/>
      <c r="C24" s="14"/>
      <c r="D24" s="14" t="s">
        <v>57</v>
      </c>
      <c r="E24" s="15">
        <v>1.05</v>
      </c>
      <c r="F24" s="16" t="s">
        <v>58</v>
      </c>
      <c r="G24" s="17">
        <v>5247.66</v>
      </c>
      <c r="H24" s="17">
        <f ca="1">ROUND(INDIRECT(ADDRESS(ROW()+(0), COLUMN()+(-3), 1))*INDIRECT(ADDRESS(ROW()+(0), COLUMN()+(-1), 1)), 2)</f>
        <v>5510.04</v>
      </c>
    </row>
    <row r="25" spans="1:8" ht="13.50" thickBot="1" customHeight="1">
      <c r="A25" s="14" t="s">
        <v>59</v>
      </c>
      <c r="B25" s="14"/>
      <c r="C25" s="14"/>
      <c r="D25" s="14" t="s">
        <v>60</v>
      </c>
      <c r="E25" s="15">
        <v>14</v>
      </c>
      <c r="F25" s="16" t="s">
        <v>61</v>
      </c>
      <c r="G25" s="17">
        <v>23.04</v>
      </c>
      <c r="H25" s="17">
        <f ca="1">ROUND(INDIRECT(ADDRESS(ROW()+(0), COLUMN()+(-3), 1))*INDIRECT(ADDRESS(ROW()+(0), COLUMN()+(-1), 1)), 2)</f>
        <v>322.56</v>
      </c>
    </row>
    <row r="26" spans="1:8" ht="13.50" thickBot="1" customHeight="1">
      <c r="A26" s="14" t="s">
        <v>62</v>
      </c>
      <c r="B26" s="14"/>
      <c r="C26" s="14"/>
      <c r="D26" s="14" t="s">
        <v>63</v>
      </c>
      <c r="E26" s="15">
        <v>0.4</v>
      </c>
      <c r="F26" s="16" t="s">
        <v>64</v>
      </c>
      <c r="G26" s="17">
        <v>1967.87</v>
      </c>
      <c r="H26" s="17">
        <f ca="1">ROUND(INDIRECT(ADDRESS(ROW()+(0), COLUMN()+(-3), 1))*INDIRECT(ADDRESS(ROW()+(0), COLUMN()+(-1), 1)), 2)</f>
        <v>787.15</v>
      </c>
    </row>
    <row r="27" spans="1:8" ht="66.00" thickBot="1" customHeight="1">
      <c r="A27" s="14" t="s">
        <v>65</v>
      </c>
      <c r="B27" s="14"/>
      <c r="C27" s="14"/>
      <c r="D27" s="14" t="s">
        <v>66</v>
      </c>
      <c r="E27" s="15">
        <v>0.03</v>
      </c>
      <c r="F27" s="16" t="s">
        <v>67</v>
      </c>
      <c r="G27" s="17">
        <v>1283.09</v>
      </c>
      <c r="H27" s="17">
        <f ca="1">ROUND(INDIRECT(ADDRESS(ROW()+(0), COLUMN()+(-3), 1))*INDIRECT(ADDRESS(ROW()+(0), COLUMN()+(-1), 1)), 2)</f>
        <v>38.49</v>
      </c>
    </row>
    <row r="28" spans="1:8" ht="13.50" thickBot="1" customHeight="1">
      <c r="A28" s="14" t="s">
        <v>68</v>
      </c>
      <c r="B28" s="14"/>
      <c r="C28" s="14"/>
      <c r="D28" s="14" t="s">
        <v>69</v>
      </c>
      <c r="E28" s="15">
        <v>0.065</v>
      </c>
      <c r="F28" s="16" t="s">
        <v>70</v>
      </c>
      <c r="G28" s="17">
        <v>1672.4</v>
      </c>
      <c r="H28" s="17">
        <f ca="1">ROUND(INDIRECT(ADDRESS(ROW()+(0), COLUMN()+(-3), 1))*INDIRECT(ADDRESS(ROW()+(0), COLUMN()+(-1), 1)), 2)</f>
        <v>108.71</v>
      </c>
    </row>
    <row r="29" spans="1:8" ht="13.50" thickBot="1" customHeight="1">
      <c r="A29" s="14" t="s">
        <v>71</v>
      </c>
      <c r="B29" s="14"/>
      <c r="C29" s="14"/>
      <c r="D29" s="14" t="s">
        <v>72</v>
      </c>
      <c r="E29" s="15">
        <v>0.112</v>
      </c>
      <c r="F29" s="16" t="s">
        <v>73</v>
      </c>
      <c r="G29" s="17">
        <v>1121.29</v>
      </c>
      <c r="H29" s="17">
        <f ca="1">ROUND(INDIRECT(ADDRESS(ROW()+(0), COLUMN()+(-3), 1))*INDIRECT(ADDRESS(ROW()+(0), COLUMN()+(-1), 1)), 2)</f>
        <v>125.58</v>
      </c>
    </row>
    <row r="30" spans="1:8" ht="13.50" thickBot="1" customHeight="1">
      <c r="A30" s="14" t="s">
        <v>74</v>
      </c>
      <c r="B30" s="14"/>
      <c r="C30" s="14"/>
      <c r="D30" s="14" t="s">
        <v>75</v>
      </c>
      <c r="E30" s="15">
        <v>1.162</v>
      </c>
      <c r="F30" s="16" t="s">
        <v>76</v>
      </c>
      <c r="G30" s="17">
        <v>807.54</v>
      </c>
      <c r="H30" s="17">
        <f ca="1">ROUND(INDIRECT(ADDRESS(ROW()+(0), COLUMN()+(-3), 1))*INDIRECT(ADDRESS(ROW()+(0), COLUMN()+(-1), 1)), 2)</f>
        <v>938.36</v>
      </c>
    </row>
    <row r="31" spans="1:8" ht="13.50" thickBot="1" customHeight="1">
      <c r="A31" s="14" t="s">
        <v>77</v>
      </c>
      <c r="B31" s="14"/>
      <c r="C31" s="14"/>
      <c r="D31" s="14" t="s">
        <v>78</v>
      </c>
      <c r="E31" s="15">
        <v>0.287</v>
      </c>
      <c r="F31" s="16" t="s">
        <v>79</v>
      </c>
      <c r="G31" s="17">
        <v>1121.29</v>
      </c>
      <c r="H31" s="17">
        <f ca="1">ROUND(INDIRECT(ADDRESS(ROW()+(0), COLUMN()+(-3), 1))*INDIRECT(ADDRESS(ROW()+(0), COLUMN()+(-1), 1)), 2)</f>
        <v>321.81</v>
      </c>
    </row>
    <row r="32" spans="1:8" ht="13.50" thickBot="1" customHeight="1">
      <c r="A32" s="14" t="s">
        <v>80</v>
      </c>
      <c r="B32" s="14"/>
      <c r="C32" s="14"/>
      <c r="D32" s="14" t="s">
        <v>81</v>
      </c>
      <c r="E32" s="15">
        <v>0.287</v>
      </c>
      <c r="F32" s="16" t="s">
        <v>82</v>
      </c>
      <c r="G32" s="17">
        <v>838.14</v>
      </c>
      <c r="H32" s="17">
        <f ca="1">ROUND(INDIRECT(ADDRESS(ROW()+(0), COLUMN()+(-3), 1))*INDIRECT(ADDRESS(ROW()+(0), COLUMN()+(-1), 1)), 2)</f>
        <v>240.55</v>
      </c>
    </row>
    <row r="33" spans="1:8" ht="13.50" thickBot="1" customHeight="1">
      <c r="A33" s="14" t="s">
        <v>83</v>
      </c>
      <c r="B33" s="14"/>
      <c r="C33" s="14"/>
      <c r="D33" s="14" t="s">
        <v>84</v>
      </c>
      <c r="E33" s="15">
        <v>0.062</v>
      </c>
      <c r="F33" s="16" t="s">
        <v>85</v>
      </c>
      <c r="G33" s="17">
        <v>1152.36</v>
      </c>
      <c r="H33" s="17">
        <f ca="1">ROUND(INDIRECT(ADDRESS(ROW()+(0), COLUMN()+(-3), 1))*INDIRECT(ADDRESS(ROW()+(0), COLUMN()+(-1), 1)), 2)</f>
        <v>71.45</v>
      </c>
    </row>
    <row r="34" spans="1:8" ht="13.50" thickBot="1" customHeight="1">
      <c r="A34" s="14" t="s">
        <v>86</v>
      </c>
      <c r="B34" s="14"/>
      <c r="C34" s="14"/>
      <c r="D34" s="14" t="s">
        <v>87</v>
      </c>
      <c r="E34" s="15">
        <v>0.062</v>
      </c>
      <c r="F34" s="16" t="s">
        <v>88</v>
      </c>
      <c r="G34" s="17">
        <v>838.14</v>
      </c>
      <c r="H34" s="17">
        <f ca="1">ROUND(INDIRECT(ADDRESS(ROW()+(0), COLUMN()+(-3), 1))*INDIRECT(ADDRESS(ROW()+(0), COLUMN()+(-1), 1)), 2)</f>
        <v>51.96</v>
      </c>
    </row>
    <row r="35" spans="1:8" ht="13.50" thickBot="1" customHeight="1">
      <c r="A35" s="14" t="s">
        <v>89</v>
      </c>
      <c r="B35" s="14"/>
      <c r="C35" s="14"/>
      <c r="D35" s="14" t="s">
        <v>90</v>
      </c>
      <c r="E35" s="15">
        <v>0.5</v>
      </c>
      <c r="F35" s="16" t="s">
        <v>91</v>
      </c>
      <c r="G35" s="17">
        <v>1121.29</v>
      </c>
      <c r="H35" s="17">
        <f ca="1">ROUND(INDIRECT(ADDRESS(ROW()+(0), COLUMN()+(-3), 1))*INDIRECT(ADDRESS(ROW()+(0), COLUMN()+(-1), 1)), 2)</f>
        <v>560.65</v>
      </c>
    </row>
    <row r="36" spans="1:8" ht="13.50" thickBot="1" customHeight="1">
      <c r="A36" s="14" t="s">
        <v>92</v>
      </c>
      <c r="B36" s="14"/>
      <c r="C36" s="14"/>
      <c r="D36" s="18" t="s">
        <v>93</v>
      </c>
      <c r="E36" s="19">
        <v>0.25</v>
      </c>
      <c r="F36" s="20" t="s">
        <v>94</v>
      </c>
      <c r="G36" s="21">
        <v>838.14</v>
      </c>
      <c r="H36" s="21">
        <f ca="1">ROUND(INDIRECT(ADDRESS(ROW()+(0), COLUMN()+(-3), 1))*INDIRECT(ADDRESS(ROW()+(0), COLUMN()+(-1), 1)), 2)</f>
        <v>209.54</v>
      </c>
    </row>
    <row r="37" spans="1:8" ht="13.50" thickBot="1" customHeight="1">
      <c r="A37" s="18"/>
      <c r="B37" s="18"/>
      <c r="C37" s="18"/>
      <c r="D37" s="5" t="s">
        <v>95</v>
      </c>
      <c r="E37" s="22">
        <v>2</v>
      </c>
      <c r="F37" s="23" t="s">
        <v>96</v>
      </c>
      <c r="G3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1)),INDIRECT(ADDRESS(ROW()+(-28), COLUMN()+(1), 1))), 2)</f>
        <v>49943.2</v>
      </c>
      <c r="H37" s="24">
        <f ca="1">ROUND(INDIRECT(ADDRESS(ROW()+(0), COLUMN()+(-3), 1))*INDIRECT(ADDRESS(ROW()+(0), COLUMN()+(-1), 1))/100, 2)</f>
        <v>998.86</v>
      </c>
    </row>
    <row r="38" spans="1:8" ht="13.50" thickBot="1" customHeight="1">
      <c r="A38" s="25" t="s">
        <v>97</v>
      </c>
      <c r="B38" s="25"/>
      <c r="C38" s="25"/>
      <c r="D38" s="26"/>
      <c r="E38" s="26"/>
      <c r="F38" s="27"/>
      <c r="G38" s="25" t="s">
        <v>98</v>
      </c>
      <c r="H3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 2)</f>
        <v>50942</v>
      </c>
    </row>
  </sheetData>
  <mergeCells count="34">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E38"/>
  </mergeCells>
  <pageMargins left="0.147638" right="0.147638" top="0.206693" bottom="0.206693" header="0.0" footer="0.0"/>
  <pageSetup paperSize="9" orientation="portrait"/>
  <rowBreaks count="0" manualBreakCount="0">
    </rowBreaks>
</worksheet>
</file>