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<sst xmlns="http://schemas.openxmlformats.org/spreadsheetml/2006/main" count="48" uniqueCount="48">
  <si>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</si>
  <si>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XDA010</t>
  </si>
  <si>
    <t xml:space="preserve">U</t>
  </si>
  <si>
    <t xml:space="preserve">Arrivée au réseau d'arrosage.</t>
  </si>
  <si>
    <r>
      <rPr>
        <sz val="8.25"/>
        <color rgb="FF000000"/>
        <rFont val="Arial"/>
        <family val="2"/>
      </rPr>
      <t xml:space="preserve">Arrivée enterrée au réseau d'arrosage de 2 m de longueur, constituée de tube tube en polyéthylène PE 40, de 20 mm de diamètre extérieur, PN=10 atm et 2,8 mm d'épaisseur et d'une vanne d'isolement placée dans un regard préfabriquée de polypropylène.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</si>
  <si>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</si>
  <si>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</si>
  <si>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</si>
  <si>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</si>
  <si>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</si>
  <si>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</si>
  <si>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</si>
  <si>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</si>
  <si>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</si>
  <si>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mt11arp100a</t>
  </si>
  <si>
    <t xml:space="preserve">Regard en polypropylène, 30x30x30 cm.</t>
  </si>
  <si>
    <t xml:space="preserve">U</t>
  </si>
  <si>
    <t xml:space="preserve">mt11arp050c</t>
  </si>
  <si>
    <t xml:space="preserve">Couvercle en PVC, pour regard de plomberie de 30x30 cm, avec fermeture hermétique au passage des odeurs méphitiques.</t>
  </si>
  <si>
    <t xml:space="preserve">U</t>
  </si>
  <si>
    <t xml:space="preserve">mt01ara010a</t>
  </si>
  <si>
    <t xml:space="preserve">Sable avec granulométrie de 0 à 5 mm de diamètre, propre.</t>
  </si>
  <si>
    <t xml:space="preserve">m³</t>
  </si>
  <si>
    <t xml:space="preserve">mt37www105a</t>
  </si>
  <si>
    <t xml:space="preserve">Collier de prise en charge en fonte ductile avec recouvrement de résine époxy, pour tubes en polyéthylène ou en PVC de 63 mm de diamètre extérieur, avec prise pour connexion filetée de 3/4" de diamètre, PN=16 atm, avec joints élastiques en EPDM.</t>
  </si>
  <si>
    <t xml:space="preserve">U</t>
  </si>
  <si>
    <t xml:space="preserve">mt37tpa009a</t>
  </si>
  <si>
    <t xml:space="preserve">Arrivée en polyéthylène PE 40, de 20 mm de diamètre extérieur, PN=10 atm et 2,8 mm d'épaisseur, selon NF EN 12201-2, y compris accessoires de connexion et pièces spéciales.</t>
  </si>
  <si>
    <t xml:space="preserve">m</t>
  </si>
  <si>
    <t xml:space="preserve">mt37sve030b</t>
  </si>
  <si>
    <t xml:space="preserve">Vanne à sphère en laiton nickelé à visser de 1/2", avec carré de manoeuvre.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</si>
  <si>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</si>
  <si>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</si>
  <si>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</si>
  <si>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</si>
  <si>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</si>
  <si>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</si>
  <si>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</si>
  <si>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</si>
  <si>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</si>
  <si>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</si>
  <si>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</si>
  <si>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</si>
  <si>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</si>
  <si>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</si>
  <si>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</si>
  <si>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38.832,62F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</si>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</sst>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0.111</v>
      </c>
      <c r="F9" s="11" t="s">
        <v>13</v>
      </c>
      <c r="G9" s="13">
        <v>55418.3</v>
      </c>
      <c r="H9" s="13">
        <f ca="1">ROUND(INDIRECT(ADDRESS(ROW()+(0), COLUMN()+(-3), 1))*INDIRECT(ADDRESS(ROW()+(0), COLUMN()+(-1), 1)), 2)</f>
        <v>6151.43</v>
      </c>
    </row>
    <row r="10" spans="1:8" ht="13.50" thickBot="1" customHeight="1">
      <c r="A10" s="14" t="s">
        <v>14</v>
      </c>
      <c r="B10" s="14"/>
      <c r="C10" s="14"/>
      <c r="D10" s="14" t="s">
        <v>15</v>
      </c>
      <c r="E10" s="15">
        <v>1</v>
      </c>
      <c r="F10" s="16" t="s">
        <v>16</v>
      </c>
      <c r="G10" s="17">
        <v>47492.9</v>
      </c>
      <c r="H10" s="17">
        <f ca="1">ROUND(INDIRECT(ADDRESS(ROW()+(0), COLUMN()+(-3), 1))*INDIRECT(ADDRESS(ROW()+(0), COLUMN()+(-1), 1)), 2)</f>
        <v>47492.9</v>
      </c>
    </row>
    <row r="11" spans="1:8" ht="24.00" thickBot="1" customHeight="1">
      <c r="A11" s="14" t="s">
        <v>17</v>
      </c>
      <c r="B11" s="14"/>
      <c r="C11" s="14"/>
      <c r="D11" s="14" t="s">
        <v>18</v>
      </c>
      <c r="E11" s="15">
        <v>1</v>
      </c>
      <c r="F11" s="16" t="s">
        <v>19</v>
      </c>
      <c r="G11" s="17">
        <v>29058.4</v>
      </c>
      <c r="H11" s="17">
        <f ca="1">ROUND(INDIRECT(ADDRESS(ROW()+(0), COLUMN()+(-3), 1))*INDIRECT(ADDRESS(ROW()+(0), COLUMN()+(-1), 1)), 2)</f>
        <v>29058.4</v>
      </c>
    </row>
    <row r="12" spans="1:8" ht="13.50" thickBot="1" customHeight="1">
      <c r="A12" s="14" t="s">
        <v>20</v>
      </c>
      <c r="B12" s="14"/>
      <c r="C12" s="14"/>
      <c r="D12" s="14" t="s">
        <v>21</v>
      </c>
      <c r="E12" s="15">
        <v>0.212</v>
      </c>
      <c r="F12" s="16" t="s">
        <v>22</v>
      </c>
      <c r="G12" s="17">
        <v>9698.33</v>
      </c>
      <c r="H12" s="17">
        <f ca="1">ROUND(INDIRECT(ADDRESS(ROW()+(0), COLUMN()+(-3), 1))*INDIRECT(ADDRESS(ROW()+(0), COLUMN()+(-1), 1)), 2)</f>
        <v>2056.05</v>
      </c>
    </row>
    <row r="13" spans="1:8" ht="34.50" thickBot="1" customHeight="1">
      <c r="A13" s="14" t="s">
        <v>23</v>
      </c>
      <c r="B13" s="14"/>
      <c r="C13" s="14"/>
      <c r="D13" s="14" t="s">
        <v>24</v>
      </c>
      <c r="E13" s="15">
        <v>1</v>
      </c>
      <c r="F13" s="16" t="s">
        <v>25</v>
      </c>
      <c r="G13" s="17">
        <v>77099.4</v>
      </c>
      <c r="H13" s="17">
        <f ca="1">ROUND(INDIRECT(ADDRESS(ROW()+(0), COLUMN()+(-3), 1))*INDIRECT(ADDRESS(ROW()+(0), COLUMN()+(-1), 1)), 2)</f>
        <v>77099.4</v>
      </c>
    </row>
    <row r="14" spans="1:8" ht="34.50" thickBot="1" customHeight="1">
      <c r="A14" s="14" t="s">
        <v>26</v>
      </c>
      <c r="B14" s="14"/>
      <c r="C14" s="14"/>
      <c r="D14" s="14" t="s">
        <v>27</v>
      </c>
      <c r="E14" s="15">
        <v>2</v>
      </c>
      <c r="F14" s="16" t="s">
        <v>28</v>
      </c>
      <c r="G14" s="17">
        <v>1017.09</v>
      </c>
      <c r="H14" s="17">
        <f ca="1">ROUND(INDIRECT(ADDRESS(ROW()+(0), COLUMN()+(-3), 1))*INDIRECT(ADDRESS(ROW()+(0), COLUMN()+(-1), 1)), 2)</f>
        <v>2034.18</v>
      </c>
    </row>
    <row r="15" spans="1:8" ht="13.50" thickBot="1" customHeight="1">
      <c r="A15" s="14" t="s">
        <v>29</v>
      </c>
      <c r="B15" s="14"/>
      <c r="C15" s="14"/>
      <c r="D15" s="14" t="s">
        <v>30</v>
      </c>
      <c r="E15" s="15">
        <v>1</v>
      </c>
      <c r="F15" s="16" t="s">
        <v>31</v>
      </c>
      <c r="G15" s="17">
        <v>6962.85</v>
      </c>
      <c r="H15" s="17">
        <f ca="1">ROUND(INDIRECT(ADDRESS(ROW()+(0), COLUMN()+(-3), 1))*INDIRECT(ADDRESS(ROW()+(0), COLUMN()+(-1), 1)), 2)</f>
        <v>6962.85</v>
      </c>
    </row>
    <row r="16" spans="1:8" ht="13.50" thickBot="1" customHeight="1">
      <c r="A16" s="14" t="s">
        <v>32</v>
      </c>
      <c r="B16" s="14"/>
      <c r="C16" s="14"/>
      <c r="D16" s="14" t="s">
        <v>33</v>
      </c>
      <c r="E16" s="15">
        <v>0.126</v>
      </c>
      <c r="F16" s="16" t="s">
        <v>34</v>
      </c>
      <c r="G16" s="17">
        <v>1121.29</v>
      </c>
      <c r="H16" s="17">
        <f ca="1">ROUND(INDIRECT(ADDRESS(ROW()+(0), COLUMN()+(-3), 1))*INDIRECT(ADDRESS(ROW()+(0), COLUMN()+(-1), 1)), 2)</f>
        <v>141.28</v>
      </c>
    </row>
    <row r="17" spans="1:8" ht="13.50" thickBot="1" customHeight="1">
      <c r="A17" s="14" t="s">
        <v>35</v>
      </c>
      <c r="B17" s="14"/>
      <c r="C17" s="14"/>
      <c r="D17" s="14" t="s">
        <v>36</v>
      </c>
      <c r="E17" s="15">
        <v>0.126</v>
      </c>
      <c r="F17" s="16" t="s">
        <v>37</v>
      </c>
      <c r="G17" s="17">
        <v>807.54</v>
      </c>
      <c r="H17" s="17">
        <f ca="1">ROUND(INDIRECT(ADDRESS(ROW()+(0), COLUMN()+(-3), 1))*INDIRECT(ADDRESS(ROW()+(0), COLUMN()+(-1), 1)), 2)</f>
        <v>101.75</v>
      </c>
    </row>
    <row r="18" spans="1:8" ht="13.50" thickBot="1" customHeight="1">
      <c r="A18" s="14" t="s">
        <v>38</v>
      </c>
      <c r="B18" s="14"/>
      <c r="C18" s="14"/>
      <c r="D18" s="14" t="s">
        <v>39</v>
      </c>
      <c r="E18" s="15">
        <v>4.27</v>
      </c>
      <c r="F18" s="16" t="s">
        <v>40</v>
      </c>
      <c r="G18" s="17">
        <v>1152.36</v>
      </c>
      <c r="H18" s="17">
        <f ca="1">ROUND(INDIRECT(ADDRESS(ROW()+(0), COLUMN()+(-3), 1))*INDIRECT(ADDRESS(ROW()+(0), COLUMN()+(-1), 1)), 2)</f>
        <v>4920.58</v>
      </c>
    </row>
    <row r="19" spans="1:8" ht="13.50" thickBot="1" customHeight="1">
      <c r="A19" s="14" t="s">
        <v>41</v>
      </c>
      <c r="B19" s="14"/>
      <c r="C19" s="14"/>
      <c r="D19" s="18" t="s">
        <v>42</v>
      </c>
      <c r="E19" s="19">
        <v>2.135</v>
      </c>
      <c r="F19" s="20" t="s">
        <v>43</v>
      </c>
      <c r="G19" s="21">
        <v>836.62</v>
      </c>
      <c r="H19" s="21">
        <f ca="1">ROUND(INDIRECT(ADDRESS(ROW()+(0), COLUMN()+(-3), 1))*INDIRECT(ADDRESS(ROW()+(0), COLUMN()+(-1), 1)), 2)</f>
        <v>1786.18</v>
      </c>
    </row>
    <row r="20" spans="1:8" ht="13.50" thickBot="1" customHeight="1">
      <c r="A20" s="18"/>
      <c r="B20" s="18"/>
      <c r="C20" s="18"/>
      <c r="D20" s="5" t="s">
        <v>44</v>
      </c>
      <c r="E20" s="22">
        <v>4</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177805</v>
      </c>
      <c r="H20" s="24">
        <f ca="1">ROUND(INDIRECT(ADDRESS(ROW()+(0), COLUMN()+(-3), 1))*INDIRECT(ADDRESS(ROW()+(0), COLUMN()+(-1), 1))/100, 2)</f>
        <v>7112.2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184917</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