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<sst xmlns="http://schemas.openxmlformats.org/spreadsheetml/2006/main" count="26" uniqueCount="26">
  <si>
    <t xml:space="preserve"/>
  </si>
  <si>
    <t xml:space="preserve">MBB010</t>
  </si>
  <si>
    <t xml:space="preserve">U</t>
  </si>
  <si>
    <t xml:space="preserve">Équipement parcours santé séniors, type gouvernail.</t>
  </si>
  <si>
    <r>
      <rPr>
        <sz val="8.25"/>
        <color rgb="FF000000"/>
        <rFont val="Arial"/>
        <family val="2"/>
      </rPr>
      <t xml:space="preserve">Équipement parcours santé, type gouvernail, pour un utilisateur, de tube en acier galvanisé peint au four, de 93x64x186 cm. Mise en place: avec des chevilles chimiques, sur une surface de base. Le prix ne comprend pas la surface base.</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</si>
  <si>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</si>
  <si>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</si>
  <si>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</si>
  <si>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</si>
  <si>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</si>
  <si>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</si>
  <si>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mt50spl105b</t>
  </si>
  <si>
    <t xml:space="preserve">Fixation composée d'une cheville chimique, d'une rondelle et d'une vis en acier.</t>
  </si>
  <si>
    <t xml:space="preserve">U</t>
  </si>
  <si>
    <t xml:space="preserve">mt52jbs010a</t>
  </si>
  <si>
    <t xml:space="preserve">Équipement parcours santé, type gouvernail, pour un utilisateur, constitué de poteau de tube en acier galvanisé peint au four, une roue en acier galvanisé avec poignées en plastique, plaque de base avec quatre points d'ancrage, cache antivandalisme pour la protection des ancrages, vis d'acier galvanisé et écrous autobloquants, de 93x64x186 cm, avec zone d sécurité de 6 m²; pour la réalisation d'exercices d'amélioration de la coordination et du renforcement de la musculature des extrémités supérieures et l'amélioration de la flexibilité des articulations des épaules chez les séniors.</t>
  </si>
  <si>
    <t xml:space="preserve">U</t>
  </si>
  <si>
    <t xml:space="preserve">mo041</t>
  </si>
  <si>
    <t xml:space="preserve">Compagnon professionnel III/CP2 VRD espaces publics.</t>
  </si>
  <si>
    <t xml:space="preserve">h</t>
  </si>
  <si>
    <t xml:space="preserve">mo087</t>
  </si>
  <si>
    <t xml:space="preserve">Ouvrier professionnel II/OP VRD espaces publics.</t>
  </si>
  <si>
    <t xml:space="preserve">h</t>
  </si>
  <si>
    <t xml:space="preserve">Frais de chantier des unités d'ouvrage</t>
  </si>
  <si>
    <t xml:space="preserve">%</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</si>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</sst>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30">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center" vertical="center" wrapText="1"/>
    </xf>
    <xf numFmtId="0" fontId="0" fillId="0" borderId="6" xfId="0" applyFont="1" applyAlignment="1">
      <alignment horizontal="center" vertical="center" wrapText="1"/>
    </xf>
    <xf numFmtId="0" fontId="0" fillId="0" borderId="7" xfId="0" applyFont="1" applyAlignment="1">
      <alignment horizontal="center" vertical="center" wrapText="1"/>
    </xf>
    <xf numFmtId="0" fontId="0" fillId="0" borderId="5" xfId="0" applyFont="1" applyAlignment="1">
      <alignment horizontal="left" vertical="top"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50" customWidth="1"/>
    <col min="2" max="2" width="3.23" customWidth="1"/>
    <col min="3" max="3" width="1.70" customWidth="1"/>
    <col min="4" max="4" width="75.99" customWidth="1"/>
    <col min="5" max="5" width="8.16" customWidth="1"/>
    <col min="6" max="6" width="5.44" customWidth="1"/>
    <col min="7" max="7" width="14.96" customWidth="1"/>
    <col min="8" max="8" width="10.54"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34.5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13.50" thickBot="1" customHeight="1">
      <c r="A9" s="7" t="s">
        <v>11</v>
      </c>
      <c r="B9" s="7"/>
      <c r="C9" s="7" t="s">
        <v>12</v>
      </c>
      <c r="D9" s="7"/>
      <c r="E9" s="9">
        <v>4</v>
      </c>
      <c r="F9" s="11" t="s">
        <v>13</v>
      </c>
      <c r="G9" s="13">
        <v>5370.26</v>
      </c>
      <c r="H9" s="13">
        <f ca="1">ROUND(INDIRECT(ADDRESS(ROW()+(0), COLUMN()+(-3), 1))*INDIRECT(ADDRESS(ROW()+(0), COLUMN()+(-1), 1)), 2)</f>
        <v>21481</v>
      </c>
    </row>
    <row r="10" spans="1:8" ht="76.50" thickBot="1" customHeight="1">
      <c r="A10" s="14" t="s">
        <v>14</v>
      </c>
      <c r="B10" s="14"/>
      <c r="C10" s="14" t="s">
        <v>15</v>
      </c>
      <c r="D10" s="14"/>
      <c r="E10" s="15">
        <v>1</v>
      </c>
      <c r="F10" s="16" t="s">
        <v>16</v>
      </c>
      <c r="G10" s="17">
        <v>460753</v>
      </c>
      <c r="H10" s="17">
        <f ca="1">ROUND(INDIRECT(ADDRESS(ROW()+(0), COLUMN()+(-3), 1))*INDIRECT(ADDRESS(ROW()+(0), COLUMN()+(-1), 1)), 2)</f>
        <v>460753</v>
      </c>
    </row>
    <row r="11" spans="1:8" ht="13.50" thickBot="1" customHeight="1">
      <c r="A11" s="14" t="s">
        <v>17</v>
      </c>
      <c r="B11" s="14"/>
      <c r="C11" s="14" t="s">
        <v>18</v>
      </c>
      <c r="D11" s="14"/>
      <c r="E11" s="15">
        <v>1.884</v>
      </c>
      <c r="F11" s="16" t="s">
        <v>19</v>
      </c>
      <c r="G11" s="17">
        <v>1121.29</v>
      </c>
      <c r="H11" s="17">
        <f ca="1">ROUND(INDIRECT(ADDRESS(ROW()+(0), COLUMN()+(-3), 1))*INDIRECT(ADDRESS(ROW()+(0), COLUMN()+(-1), 1)), 2)</f>
        <v>2112.51</v>
      </c>
    </row>
    <row r="12" spans="1:8" ht="13.50" thickBot="1" customHeight="1">
      <c r="A12" s="14" t="s">
        <v>20</v>
      </c>
      <c r="B12" s="14"/>
      <c r="C12" s="18" t="s">
        <v>21</v>
      </c>
      <c r="D12" s="18"/>
      <c r="E12" s="19">
        <v>1.884</v>
      </c>
      <c r="F12" s="20" t="s">
        <v>22</v>
      </c>
      <c r="G12" s="21">
        <v>838.14</v>
      </c>
      <c r="H12" s="21">
        <f ca="1">ROUND(INDIRECT(ADDRESS(ROW()+(0), COLUMN()+(-3), 1))*INDIRECT(ADDRESS(ROW()+(0), COLUMN()+(-1), 1)), 2)</f>
        <v>1579.06</v>
      </c>
    </row>
    <row r="13" spans="1:8" ht="13.50" thickBot="1" customHeight="1">
      <c r="A13" s="18"/>
      <c r="B13" s="18"/>
      <c r="C13" s="5" t="s">
        <v>23</v>
      </c>
      <c r="D13" s="5"/>
      <c r="E13" s="22">
        <v>2</v>
      </c>
      <c r="F13" s="23" t="s">
        <v>24</v>
      </c>
      <c r="G13" s="24">
        <f ca="1">ROUND(SUM(INDIRECT(ADDRESS(ROW()+(-1), COLUMN()+(1), 1)),INDIRECT(ADDRESS(ROW()+(-2), COLUMN()+(1), 1)),INDIRECT(ADDRESS(ROW()+(-3), COLUMN()+(1), 1)),INDIRECT(ADDRESS(ROW()+(-4), COLUMN()+(1), 1))), 2)</f>
        <v>485925</v>
      </c>
      <c r="H13" s="24">
        <f ca="1">ROUND(INDIRECT(ADDRESS(ROW()+(0), COLUMN()+(-3), 1))*INDIRECT(ADDRESS(ROW()+(0), COLUMN()+(-1), 1))/100, 2)</f>
        <v>9718.5</v>
      </c>
    </row>
    <row r="14" spans="1:8" ht="13.50" thickBot="1" customHeight="1">
      <c r="A14" s="25"/>
      <c r="B14" s="25"/>
      <c r="C14" s="26"/>
      <c r="D14" s="26"/>
      <c r="E14" s="26"/>
      <c r="F14" s="27"/>
      <c r="G14" s="28" t="s">
        <v>25</v>
      </c>
      <c r="H14" s="29">
        <f ca="1">ROUND(SUM(INDIRECT(ADDRESS(ROW()+(-1), COLUMN()+(0), 1)),INDIRECT(ADDRESS(ROW()+(-2), COLUMN()+(0), 1)),INDIRECT(ADDRESS(ROW()+(-3), COLUMN()+(0), 1)),INDIRECT(ADDRESS(ROW()+(-4), COLUMN()+(0), 1)),INDIRECT(ADDRESS(ROW()+(-5), COLUMN()+(0), 1))), 2)</f>
        <v>495644</v>
      </c>
    </row>
  </sheetData>
  <mergeCells count="18">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B13"/>
    <mergeCell ref="C13:D13"/>
    <mergeCell ref="A14:B14"/>
    <mergeCell ref="C14:D14"/>
  </mergeCells>
  <pageMargins left="0.147638" right="0.147638" top="0.206693" bottom="0.206693" header="0.0" footer="0.0"/>
  <pageSetup paperSize="9" orientation="portrait"/>
  <rowBreaks count="0" manualBreakCount="0">
    </rowBreaks>
</worksheet>
</file>