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Feuille 1" sheetId="1" r:id="rId1"/>
  </sheets>
  <calcPr calcId="124519"/>
</workbook>
</file>

<file path=xl/sharedStrings.xml><?xml version="1.0" encoding="utf-8"?>
<sst xmlns="http://schemas.openxmlformats.org/spreadsheetml/2006/main" count="27" uniqueCount="27">
  <si>
    <t xml:space="preserve"/>
  </si>
  <si>
    <t xml:space="preserve">TNM050</t>
  </si>
  <si>
    <t xml:space="preserve">m</t>
  </si>
  <si>
    <t xml:space="preserve">Tuyauterie multicouche en polyéthylène résistant à la température/aluminium/polyéthylène résistant à la température (PE-RT/Al/PE-RT), "UPONOR".</t>
  </si>
  <si>
    <r>
      <rPr>
        <sz val="8.25"/>
        <color rgb="FF000000"/>
        <rFont val="Arial"/>
        <family val="2"/>
      </rPr>
      <t xml:space="preserve">Tuyauterie constituée de tube multicouche en polyéthylène résistant à la température/aluminium/polyéthylène résistant à la température (PE-RT/Al/PE-RT), avec le couvercle en aluminium sans soudure, de 16 mm de diamètre extérieur et 2,0 mm d'épaisseur, couleur blanche, modèle Uni Pipe PLUS "UPONOR", fourni en rouleaux. Installation en surface. Comprend le matériel auxiliaire pour le montage et la fixation à l'ouvrage, les accessoires et les pièces spéciales.</t>
    </r>
    <r>
      <rPr>
        <sz val="8.25"/>
        <color rgb="FF000000"/>
        <rFont val="Arial"/>
        <family val="2"/>
      </rPr>
      <t xml:space="preserve">
</t>
    </r>
  </si>
  <si>
    <t xml:space="preserve">Code interne</t>
  </si>
  <si>
    <t xml:space="preserve">Désignation</t>
  </si>
  <si>
    <t xml:space="preserve">Quantité</t>
  </si>
  <si>
    <t xml:space="preserve">Unité</t>
  </si>
  <si>
    <t xml:space="preserve">Prix unitaire</t>
  </si>
  <si>
    <t xml:space="preserve">Prix total</t>
  </si>
  <si>
    <t xml:space="preserve">mt37tpu425e</t>
  </si>
  <si>
    <t xml:space="preserve">Matériel auxiliaire pour le montage et la fixation à l'ouvrage des tuyaux multicouche en polyéthylène résistant à la température/aluminium/polyéthylène résistant à la température (PE-RT/Al/PE-RT), modèle Uni Pipe PLUS "UPONOR", de 16 mm de diamètre extérieur.</t>
  </si>
  <si>
    <t xml:space="preserve">U</t>
  </si>
  <si>
    <t xml:space="preserve">mt37tpu025eg</t>
  </si>
  <si>
    <t xml:space="preserve">Tube multicouche en polyéthylène résistant à la température/aluminium/polyéthylène résistant à la température (PE-RT/Al/PE-RT), avec le couvercle en aluminium sans soudure, de 16 mm de diamètre extérieur et 2,0 mm d'épaisseur, couleur blanche, modèle Uni Pipe PLUS "UPONOR", fourni en rouleaux, selon NF EN ISO 21003-2, avec le prix augmenté de 30% pour cause d'accessoires et pièces spéciales.</t>
  </si>
  <si>
    <t xml:space="preserve">m</t>
  </si>
  <si>
    <t xml:space="preserve">mo008</t>
  </si>
  <si>
    <t xml:space="preserve">Compagnon professionnel III/CP2 plombier.</t>
  </si>
  <si>
    <t xml:space="preserve">h</t>
  </si>
  <si>
    <t xml:space="preserve">mo107</t>
  </si>
  <si>
    <t xml:space="preserve">Ouvrier professionnel II/OP plombier.</t>
  </si>
  <si>
    <t xml:space="preserve">h</t>
  </si>
  <si>
    <t xml:space="preserve">Frais de chantier des unités d'ouvrage</t>
  </si>
  <si>
    <t xml:space="preserve">%</t>
  </si>
  <si>
    <t xml:space="preserve">Coût d'entretien décennal: 152,57F CFA les 10 premières années.</t>
  </si>
  <si>
    <t xml:space="preserve">Montant total HT:</t>
  </si>
</sst>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29">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1" xfId="0" applyFont="1" applyAlignment="1">
      <alignment horizontal="center" vertical="bottom" wrapText="1"/>
    </xf>
    <xf numFmtId="0" fontId="0" fillId="0" borderId="2" xfId="0" applyFont="1" applyAlignment="1">
      <alignment horizontal="left" vertical="top" wrapText="1"/>
    </xf>
    <xf numFmtId="200" fontId="0" fillId="0" borderId="0" xfId="0" applyFont="1" applyAlignment="1">
      <alignment horizontal="right" vertical="top" wrapText="1"/>
    </xf>
    <xf numFmtId="200" fontId="0" fillId="0" borderId="2" xfId="0" applyFont="1" applyAlignment="1">
      <alignment horizontal="right" vertical="top" wrapText="1"/>
    </xf>
    <xf numFmtId="0" fontId="0" fillId="0" borderId="0" xfId="0" applyFont="1" applyAlignment="1">
      <alignment horizontal="center" vertical="top" wrapText="1"/>
    </xf>
    <xf numFmtId="0" fontId="0" fillId="0" borderId="2" xfId="0" applyFont="1" applyAlignment="1">
      <alignment horizontal="center" vertical="top" wrapText="1"/>
    </xf>
    <xf numFmtId="201" fontId="0" fillId="0" borderId="0" xfId="0" applyFont="1" applyAlignment="1">
      <alignment horizontal="right" vertical="top" wrapText="1"/>
    </xf>
    <xf numFmtId="201" fontId="0" fillId="0" borderId="2" xfId="0" applyFont="1" applyAlignment="1">
      <alignment horizontal="right" vertical="top" wrapText="1"/>
    </xf>
    <xf numFmtId="0" fontId="0" fillId="0" borderId="3" xfId="0" applyFont="1" applyAlignment="1">
      <alignment horizontal="left" vertical="top" wrapText="1"/>
    </xf>
    <xf numFmtId="200" fontId="0" fillId="0" borderId="3" xfId="0" applyFont="1" applyAlignment="1">
      <alignment horizontal="right" vertical="top" wrapText="1"/>
    </xf>
    <xf numFmtId="0" fontId="0" fillId="0" borderId="3" xfId="0" applyFont="1" applyAlignment="1">
      <alignment horizontal="center" vertical="top" wrapText="1"/>
    </xf>
    <xf numFmtId="201" fontId="0" fillId="0" borderId="3" xfId="0" applyFont="1" applyAlignment="1">
      <alignment horizontal="right" vertical="top" wrapText="1"/>
    </xf>
    <xf numFmtId="0" fontId="0" fillId="0" borderId="4" xfId="0" applyFont="1" applyAlignment="1">
      <alignment horizontal="left" vertical="top" wrapText="1"/>
    </xf>
    <xf numFmtId="200" fontId="0" fillId="0" borderId="4" xfId="0" applyFont="1" applyAlignment="1">
      <alignment horizontal="right" vertical="top" wrapText="1"/>
    </xf>
    <xf numFmtId="0" fontId="0" fillId="0" borderId="4" xfId="0" applyFont="1" applyAlignment="1">
      <alignment horizontal="center" vertical="top" wrapText="1"/>
    </xf>
    <xf numFmtId="201" fontId="0" fillId="0" borderId="4" xfId="0" applyFont="1" applyAlignment="1">
      <alignment horizontal="right" vertical="top" wrapText="1"/>
    </xf>
    <xf numFmtId="200" fontId="0" fillId="0" borderId="1" xfId="0" applyFont="1" applyAlignment="1">
      <alignment horizontal="right" vertical="top" wrapText="1"/>
    </xf>
    <xf numFmtId="0" fontId="0" fillId="0" borderId="1" xfId="0" applyFont="1" applyAlignment="1">
      <alignment horizontal="center" vertical="top" wrapText="1"/>
    </xf>
    <xf numFmtId="201" fontId="0" fillId="0" borderId="1" xfId="0" applyFont="1" applyAlignment="1">
      <alignment horizontal="righ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center" vertical="center" wrapText="1"/>
    </xf>
    <xf numFmtId="201" fontId="0" fillId="0" borderId="7"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8.50" customWidth="1"/>
    <col min="2" max="2" width="4.42" customWidth="1"/>
    <col min="3" max="3" width="1.19" customWidth="1"/>
    <col min="4" max="4" width="77.35" customWidth="1"/>
    <col min="5" max="5" width="8.16" customWidth="1"/>
    <col min="6" max="6" width="5.44" customWidth="1"/>
    <col min="7" max="7" width="14.96" customWidth="1"/>
    <col min="8" max="8" width="8.50" customWidth="1"/>
  </cols>
  <sheetData>
    <row r="1" spans="1:1" ht="2.25" thickBot="1" customHeight="1">
      <c r="A1" s="1" t="s">
        <v>0</v>
      </c>
      <c r="B1" s="1"/>
      <c r="C1" s="1"/>
      <c r="D1" s="1"/>
      <c r="E1" s="1"/>
      <c r="F1" s="1"/>
      <c r="G1" s="1"/>
      <c r="H1" s="1"/>
    </row>
    <row r="3" spans="1:8" ht="24.00" thickBot="1" customHeight="1">
      <c r="A3" s="2" t="s">
        <v>1</v>
      </c>
      <c r="B3" s="3" t="s">
        <v>2</v>
      </c>
      <c r="C3" s="3"/>
      <c r="D3" s="2" t="s">
        <v>3</v>
      </c>
      <c r="E3" s="2"/>
      <c r="F3" s="2"/>
      <c r="G3" s="2"/>
      <c r="H3" s="2"/>
    </row>
    <row r="5" spans="1:8" ht="45.00" thickBot="1" customHeight="1">
      <c r="A5" s="5" t="s">
        <v>4</v>
      </c>
      <c r="B5" s="5"/>
      <c r="C5" s="5"/>
      <c r="D5" s="5"/>
      <c r="E5" s="5"/>
      <c r="F5" s="5"/>
      <c r="G5" s="5"/>
      <c r="H5" s="5"/>
    </row>
    <row r="8" spans="1:8" ht="13.50" thickBot="1" customHeight="1">
      <c r="A8" s="6" t="s">
        <v>5</v>
      </c>
      <c r="B8" s="6"/>
      <c r="C8" s="6" t="s">
        <v>6</v>
      </c>
      <c r="D8" s="6"/>
      <c r="E8" s="6" t="s">
        <v>7</v>
      </c>
      <c r="F8" s="6" t="s">
        <v>8</v>
      </c>
      <c r="G8" s="6" t="s">
        <v>9</v>
      </c>
      <c r="H8" s="6" t="s">
        <v>10</v>
      </c>
    </row>
    <row r="9" spans="1:8" ht="34.50" thickBot="1" customHeight="1">
      <c r="A9" s="7" t="s">
        <v>11</v>
      </c>
      <c r="B9" s="7"/>
      <c r="C9" s="7" t="s">
        <v>12</v>
      </c>
      <c r="D9" s="7"/>
      <c r="E9" s="9">
        <v>1</v>
      </c>
      <c r="F9" s="11" t="s">
        <v>13</v>
      </c>
      <c r="G9" s="13">
        <v>155.78</v>
      </c>
      <c r="H9" s="13">
        <f ca="1">ROUND(INDIRECT(ADDRESS(ROW()+(0), COLUMN()+(-3), 1))*INDIRECT(ADDRESS(ROW()+(0), COLUMN()+(-1), 1)), 2)</f>
        <v>155.78</v>
      </c>
    </row>
    <row r="10" spans="1:8" ht="55.50" thickBot="1" customHeight="1">
      <c r="A10" s="14" t="s">
        <v>14</v>
      </c>
      <c r="B10" s="14"/>
      <c r="C10" s="14" t="s">
        <v>15</v>
      </c>
      <c r="D10" s="14"/>
      <c r="E10" s="15">
        <v>1</v>
      </c>
      <c r="F10" s="16" t="s">
        <v>16</v>
      </c>
      <c r="G10" s="17">
        <v>4050.35</v>
      </c>
      <c r="H10" s="17">
        <f ca="1">ROUND(INDIRECT(ADDRESS(ROW()+(0), COLUMN()+(-3), 1))*INDIRECT(ADDRESS(ROW()+(0), COLUMN()+(-1), 1)), 2)</f>
        <v>4050.35</v>
      </c>
    </row>
    <row r="11" spans="1:8" ht="13.50" thickBot="1" customHeight="1">
      <c r="A11" s="14" t="s">
        <v>17</v>
      </c>
      <c r="B11" s="14"/>
      <c r="C11" s="14" t="s">
        <v>18</v>
      </c>
      <c r="D11" s="14"/>
      <c r="E11" s="15">
        <v>0.034</v>
      </c>
      <c r="F11" s="16" t="s">
        <v>19</v>
      </c>
      <c r="G11" s="17">
        <v>1152.36</v>
      </c>
      <c r="H11" s="17">
        <f ca="1">ROUND(INDIRECT(ADDRESS(ROW()+(0), COLUMN()+(-3), 1))*INDIRECT(ADDRESS(ROW()+(0), COLUMN()+(-1), 1)), 2)</f>
        <v>39.18</v>
      </c>
    </row>
    <row r="12" spans="1:8" ht="13.50" thickBot="1" customHeight="1">
      <c r="A12" s="14" t="s">
        <v>20</v>
      </c>
      <c r="B12" s="14"/>
      <c r="C12" s="18" t="s">
        <v>21</v>
      </c>
      <c r="D12" s="18"/>
      <c r="E12" s="19">
        <v>0.034</v>
      </c>
      <c r="F12" s="20" t="s">
        <v>22</v>
      </c>
      <c r="G12" s="21">
        <v>836.62</v>
      </c>
      <c r="H12" s="21">
        <f ca="1">ROUND(INDIRECT(ADDRESS(ROW()+(0), COLUMN()+(-3), 1))*INDIRECT(ADDRESS(ROW()+(0), COLUMN()+(-1), 1)), 2)</f>
        <v>28.45</v>
      </c>
    </row>
    <row r="13" spans="1:8" ht="13.50" thickBot="1" customHeight="1">
      <c r="A13" s="18"/>
      <c r="B13" s="18"/>
      <c r="C13" s="5" t="s">
        <v>23</v>
      </c>
      <c r="D13" s="5"/>
      <c r="E13" s="22">
        <v>2</v>
      </c>
      <c r="F13" s="23" t="s">
        <v>24</v>
      </c>
      <c r="G13" s="24">
        <f ca="1">ROUND(SUM(INDIRECT(ADDRESS(ROW()+(-1), COLUMN()+(1), 1)),INDIRECT(ADDRESS(ROW()+(-2), COLUMN()+(1), 1)),INDIRECT(ADDRESS(ROW()+(-3), COLUMN()+(1), 1)),INDIRECT(ADDRESS(ROW()+(-4), COLUMN()+(1), 1))), 2)</f>
        <v>4273.76</v>
      </c>
      <c r="H13" s="24">
        <f ca="1">ROUND(INDIRECT(ADDRESS(ROW()+(0), COLUMN()+(-3), 1))*INDIRECT(ADDRESS(ROW()+(0), COLUMN()+(-1), 1))/100, 2)</f>
        <v>85.48</v>
      </c>
    </row>
    <row r="14" spans="1:8" ht="13.50" thickBot="1" customHeight="1">
      <c r="A14" s="25" t="s">
        <v>25</v>
      </c>
      <c r="B14" s="25"/>
      <c r="C14" s="26"/>
      <c r="D14" s="26"/>
      <c r="E14" s="26"/>
      <c r="F14" s="27"/>
      <c r="G14" s="25" t="s">
        <v>26</v>
      </c>
      <c r="H14" s="28">
        <f ca="1">ROUND(SUM(INDIRECT(ADDRESS(ROW()+(-1), COLUMN()+(0), 1)),INDIRECT(ADDRESS(ROW()+(-2), COLUMN()+(0), 1)),INDIRECT(ADDRESS(ROW()+(-3), COLUMN()+(0), 1)),INDIRECT(ADDRESS(ROW()+(-4), COLUMN()+(0), 1)),INDIRECT(ADDRESS(ROW()+(-5), COLUMN()+(0), 1))), 2)</f>
        <v>4359.24</v>
      </c>
    </row>
  </sheetData>
  <mergeCells count="17">
    <mergeCell ref="A1:H1"/>
    <mergeCell ref="B3:C3"/>
    <mergeCell ref="D3:H3"/>
    <mergeCell ref="A5:H5"/>
    <mergeCell ref="A8:B8"/>
    <mergeCell ref="C8:D8"/>
    <mergeCell ref="A9:B9"/>
    <mergeCell ref="C9:D9"/>
    <mergeCell ref="A10:B10"/>
    <mergeCell ref="C10:D10"/>
    <mergeCell ref="A11:B11"/>
    <mergeCell ref="C11:D11"/>
    <mergeCell ref="A12:B12"/>
    <mergeCell ref="C12:D12"/>
    <mergeCell ref="A13:B13"/>
    <mergeCell ref="C13:D13"/>
    <mergeCell ref="A14:E14"/>
  </mergeCells>
  <pageMargins left="0.147638" right="0.147638" top="0.206693" bottom="0.206693" header="0.0" footer="0.0"/>
  <pageSetup paperSize="9" orientation="portrait"/>
  <rowBreaks count="0" manualBreakCount="0">
    </rowBreaks>
</worksheet>
</file>