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<sst xmlns="http://schemas.openxmlformats.org/spreadsheetml/2006/main" count="33" uniqueCount="33">
  <si>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</si>
  <si>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FLN120</t>
  </si>
  <si>
    <t xml:space="preserve">m</t>
  </si>
  <si>
    <t xml:space="preserve">Fermeture de dénivelé pour faux plafond en plaques de plâtre.</t>
  </si>
  <si>
    <r>
      <rPr>
        <sz val="8.25"/>
        <color rgb="FF000000"/>
        <rFont val="Arial"/>
        <family val="2"/>
      </rPr>
      <t xml:space="preserve">Fermeture de dénivelé verticale dans un changeant de niveau de faux plafond continu, via plaques de plâtre placées avec du mortier adhésif, pour fermer un espace de 20 cm de hauteur. Comprend les découpes, la fixation avec du mortier adhésif, la pâte à joints et la bande à joint.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</si>
  <si>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</si>
  <si>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</si>
  <si>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</si>
  <si>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</si>
  <si>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</si>
  <si>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</si>
  <si>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mt12psg010c</t>
  </si>
  <si>
    <t xml:space="preserve">Plaque de plâtre A / NF EN 520 - 1200 / longueur / 18 / à bords longitudinaux amincis.</t>
  </si>
  <si>
    <t xml:space="preserve">m²</t>
  </si>
  <si>
    <t xml:space="preserve">mt12psg035a</t>
  </si>
  <si>
    <t xml:space="preserve">Mortier adhésif, selon NF EN 14496.</t>
  </si>
  <si>
    <t xml:space="preserve">kg</t>
  </si>
  <si>
    <t xml:space="preserve">mt12psg030a</t>
  </si>
  <si>
    <t xml:space="preserve">Pâte à joints, selon NF EN 13963.</t>
  </si>
  <si>
    <t xml:space="preserve">kg</t>
  </si>
  <si>
    <t xml:space="preserve">mt12psg040a</t>
  </si>
  <si>
    <t xml:space="preserve">Bande microperforée en papier, selon NF EN 13963.</t>
  </si>
  <si>
    <t xml:space="preserve">m</t>
  </si>
  <si>
    <t xml:space="preserve">mo015</t>
  </si>
  <si>
    <t xml:space="preserve">Compagnon professionnel III/CP2 monteur de faux plafonds en plaques de plâtre.</t>
  </si>
  <si>
    <t xml:space="preserve">h</t>
  </si>
  <si>
    <t xml:space="preserve">mo082</t>
  </si>
  <si>
    <t xml:space="preserve">Ouvrier professionnel II/OP monteur de faux plafonds en plaques de plâtre.</t>
  </si>
  <si>
    <t xml:space="preserve">h</t>
  </si>
  <si>
    <t xml:space="preserve">Frais de chantier des unités d'ouvrage</t>
  </si>
  <si>
    <t xml:space="preserve">%</t>
  </si>
  <si>
    <t xml:space="preserve">Coût d'entretien décennal: 644,35F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</si>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</sst>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5.61" customWidth="1"/>
    <col min="3" max="3" width="72.59" customWidth="1"/>
    <col min="4" max="4" width="9.52" customWidth="1"/>
    <col min="5" max="5" width="6.80" customWidth="1"/>
    <col min="6" max="6" width="16.32" customWidth="1"/>
    <col min="7" max="7" width="9.86"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3.50" thickBot="1" customHeight="1">
      <c r="A9" s="7" t="s">
        <v>11</v>
      </c>
      <c r="B9" s="7"/>
      <c r="C9" s="7" t="s">
        <v>12</v>
      </c>
      <c r="D9" s="9">
        <v>0.231</v>
      </c>
      <c r="E9" s="11" t="s">
        <v>13</v>
      </c>
      <c r="F9" s="13">
        <v>5785.06</v>
      </c>
      <c r="G9" s="13">
        <f ca="1">ROUND(INDIRECT(ADDRESS(ROW()+(0), COLUMN()+(-3), 1))*INDIRECT(ADDRESS(ROW()+(0), COLUMN()+(-1), 1)), 2)</f>
        <v>1336.35</v>
      </c>
    </row>
    <row r="10" spans="1:7" ht="13.50" thickBot="1" customHeight="1">
      <c r="A10" s="14" t="s">
        <v>14</v>
      </c>
      <c r="B10" s="14"/>
      <c r="C10" s="14" t="s">
        <v>15</v>
      </c>
      <c r="D10" s="15">
        <v>0.3</v>
      </c>
      <c r="E10" s="16" t="s">
        <v>16</v>
      </c>
      <c r="F10" s="17">
        <v>400.57</v>
      </c>
      <c r="G10" s="17">
        <f ca="1">ROUND(INDIRECT(ADDRESS(ROW()+(0), COLUMN()+(-3), 1))*INDIRECT(ADDRESS(ROW()+(0), COLUMN()+(-1), 1)), 2)</f>
        <v>120.17</v>
      </c>
    </row>
    <row r="11" spans="1:7" ht="13.50" thickBot="1" customHeight="1">
      <c r="A11" s="14" t="s">
        <v>17</v>
      </c>
      <c r="B11" s="14"/>
      <c r="C11" s="14" t="s">
        <v>18</v>
      </c>
      <c r="D11" s="15">
        <v>0.4</v>
      </c>
      <c r="E11" s="16" t="s">
        <v>19</v>
      </c>
      <c r="F11" s="17">
        <v>831.1</v>
      </c>
      <c r="G11" s="17">
        <f ca="1">ROUND(INDIRECT(ADDRESS(ROW()+(0), COLUMN()+(-3), 1))*INDIRECT(ADDRESS(ROW()+(0), COLUMN()+(-1), 1)), 2)</f>
        <v>332.44</v>
      </c>
    </row>
    <row r="12" spans="1:7" ht="13.50" thickBot="1" customHeight="1">
      <c r="A12" s="14" t="s">
        <v>20</v>
      </c>
      <c r="B12" s="14"/>
      <c r="C12" s="14" t="s">
        <v>21</v>
      </c>
      <c r="D12" s="15">
        <v>2.1</v>
      </c>
      <c r="E12" s="16" t="s">
        <v>22</v>
      </c>
      <c r="F12" s="17">
        <v>39.34</v>
      </c>
      <c r="G12" s="17">
        <f ca="1">ROUND(INDIRECT(ADDRESS(ROW()+(0), COLUMN()+(-3), 1))*INDIRECT(ADDRESS(ROW()+(0), COLUMN()+(-1), 1)), 2)</f>
        <v>82.61</v>
      </c>
    </row>
    <row r="13" spans="1:7" ht="13.50" thickBot="1" customHeight="1">
      <c r="A13" s="14" t="s">
        <v>23</v>
      </c>
      <c r="B13" s="14"/>
      <c r="C13" s="14" t="s">
        <v>24</v>
      </c>
      <c r="D13" s="15">
        <v>0.571</v>
      </c>
      <c r="E13" s="16" t="s">
        <v>25</v>
      </c>
      <c r="F13" s="17">
        <v>1152.36</v>
      </c>
      <c r="G13" s="17">
        <f ca="1">ROUND(INDIRECT(ADDRESS(ROW()+(0), COLUMN()+(-3), 1))*INDIRECT(ADDRESS(ROW()+(0), COLUMN()+(-1), 1)), 2)</f>
        <v>658</v>
      </c>
    </row>
    <row r="14" spans="1:7" ht="13.50" thickBot="1" customHeight="1">
      <c r="A14" s="14" t="s">
        <v>26</v>
      </c>
      <c r="B14" s="14"/>
      <c r="C14" s="18" t="s">
        <v>27</v>
      </c>
      <c r="D14" s="19">
        <v>0.571</v>
      </c>
      <c r="E14" s="20" t="s">
        <v>28</v>
      </c>
      <c r="F14" s="21">
        <v>838.14</v>
      </c>
      <c r="G14" s="21">
        <f ca="1">ROUND(INDIRECT(ADDRESS(ROW()+(0), COLUMN()+(-3), 1))*INDIRECT(ADDRESS(ROW()+(0), COLUMN()+(-1), 1)), 2)</f>
        <v>478.58</v>
      </c>
    </row>
    <row r="15" spans="1:7" ht="13.50" thickBot="1" customHeight="1">
      <c r="A15" s="18"/>
      <c r="B15" s="18"/>
      <c r="C15" s="5" t="s">
        <v>29</v>
      </c>
      <c r="D15" s="22">
        <v>2</v>
      </c>
      <c r="E15" s="23" t="s">
        <v>30</v>
      </c>
      <c r="F15" s="24">
        <f ca="1">ROUND(SUM(INDIRECT(ADDRESS(ROW()+(-1), COLUMN()+(1), 1)),INDIRECT(ADDRESS(ROW()+(-2), COLUMN()+(1), 1)),INDIRECT(ADDRESS(ROW()+(-3), COLUMN()+(1), 1)),INDIRECT(ADDRESS(ROW()+(-4), COLUMN()+(1), 1)),INDIRECT(ADDRESS(ROW()+(-5), COLUMN()+(1), 1)),INDIRECT(ADDRESS(ROW()+(-6), COLUMN()+(1), 1))), 2)</f>
        <v>3008.15</v>
      </c>
      <c r="G15" s="24">
        <f ca="1">ROUND(INDIRECT(ADDRESS(ROW()+(0), COLUMN()+(-3), 1))*INDIRECT(ADDRESS(ROW()+(0), COLUMN()+(-1), 1))/100, 2)</f>
        <v>60.16</v>
      </c>
    </row>
    <row r="16" spans="1:7" ht="13.50" thickBot="1" customHeight="1">
      <c r="A16" s="25" t="s">
        <v>31</v>
      </c>
      <c r="B16" s="25"/>
      <c r="C16" s="26"/>
      <c r="D16" s="26"/>
      <c r="E16" s="27"/>
      <c r="F16" s="25" t="s">
        <v>32</v>
      </c>
      <c r="G16" s="28">
        <f ca="1">ROUND(SUM(INDIRECT(ADDRESS(ROW()+(-1), COLUMN()+(0), 1)),INDIRECT(ADDRESS(ROW()+(-2), COLUMN()+(0), 1)),INDIRECT(ADDRESS(ROW()+(-3), COLUMN()+(0), 1)),INDIRECT(ADDRESS(ROW()+(-4), COLUMN()+(0), 1)),INDIRECT(ADDRESS(ROW()+(-5), COLUMN()+(0), 1)),INDIRECT(ADDRESS(ROW()+(-6), COLUMN()+(0), 1)),INDIRECT(ADDRESS(ROW()+(-7), COLUMN()+(0), 1))), 2)</f>
        <v>3068.31</v>
      </c>
    </row>
  </sheetData>
  <mergeCells count="12">
    <mergeCell ref="A1:G1"/>
    <mergeCell ref="C3:G3"/>
    <mergeCell ref="A5:G5"/>
    <mergeCell ref="A8:B8"/>
    <mergeCell ref="A9:B9"/>
    <mergeCell ref="A10:B10"/>
    <mergeCell ref="A11:B11"/>
    <mergeCell ref="A12:B12"/>
    <mergeCell ref="A13:B13"/>
    <mergeCell ref="A14:B14"/>
    <mergeCell ref="A15:B15"/>
    <mergeCell ref="A16:D16"/>
  </mergeCells>
  <pageMargins left="0.147638" right="0.147638" top="0.206693" bottom="0.206693" header="0.0" footer="0.0"/>
  <pageSetup paperSize="9" orientation="portrait"/>
  <rowBreaks count="0" manualBreakCount="0">
    </rowBreaks>
</worksheet>
</file>