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<sst xmlns="http://schemas.openxmlformats.org/spreadsheetml/2006/main" count="27" uniqueCount="27">
  <si>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</si>
  <si>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EBP010</t>
  </si>
  <si>
    <t xml:space="preserve">m²</t>
  </si>
  <si>
    <t xml:space="preserve">Bardage ventilé, avec des pièces de grand format en pierre naturelle.</t>
  </si>
  <si>
    <r>
      <rPr>
        <sz val="8.25"/>
        <color rgb="FF000000"/>
        <rFont val="Arial"/>
        <family val="2"/>
      </rPr>
      <t xml:space="preserve">Bardage ventilé, avec des pièces découpées en granit, provenant d'Espagne, Albero, 60x40x3 cm, finition polie; mise en place avec le système d'ancrage horizontal continu caché, sur l'ossature de soutien réglable dans les trois directions, en alliage d'aluminium EN AW-6063 T6. Comprend les tire-fonds et les chevilles à expansion en acier inoxydable A2, pour la fixation de l'ossature de soutien. Le prix ne comprend ni l'isolation thermique ni la résolution des points singuliers.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</si>
  <si>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</si>
  <si>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</si>
  <si>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</si>
  <si>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</si>
  <si>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</si>
  <si>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</si>
  <si>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mt18bgn010iaa</t>
  </si>
  <si>
    <t xml:space="preserve">Pièces découpées en granit, provenant d'Espagne, Albero, 60x40x3 cm, finition polie, densité 2650 kg/m³, selon NF EN 1936, résistance à la compression 100 MPa, selon NF EN 1926, résistance à la flexion 11 MPa, selon NF EN 12372, absorption d'eau par capillarité inférieure à 5 kg/m² min½, selon NF EN 1925, coefficient d'absorption d'eau &lt;= 0,3%, selon NF EN 13755, Euroclasse A1 de réaction au feu, charge de rupture supérieure à 2,5 kN; selon NF EN 1469.</t>
  </si>
  <si>
    <t xml:space="preserve">m²</t>
  </si>
  <si>
    <t xml:space="preserve">mt19pag010cecc</t>
  </si>
  <si>
    <t xml:space="preserve">Sous-structure support réglable dans les trois directions, pour le soutien du bardage, avec des pièces découpées de grand format en pierre naturelle, de 400x600 mm et entre 20 et 40 mm d'épaisseur, avec le système d'ancrage horizontal continu caché, formée de: profilés verticaux en C et profilés horizontaux continus avec griffe cachée pour l'accroche du revêtement, en aluminium extrudé de composition 6063 avec traitement thermique T6, équerres de charge et équerres d'appui de 80x60x100x5 mm, en aluminium extrudé de composition 6063 avec traitement thermique T6; avec tirefonds en acier inoxydable A2 et chevilles en nylon pour la fixation des profilés à la couche principale (fck&gt;=150 kp/cm²) tous les 1,20 m au plus et chevilles à expansion, en acier inoxydable A2 pour la fixation des profilés au plancher (environ 3 m de hauteur libre).</t>
  </si>
  <si>
    <t xml:space="preserve">m²</t>
  </si>
  <si>
    <t xml:space="preserve">mo052</t>
  </si>
  <si>
    <t xml:space="preserve">Compagnon professionnel III/CP2 poseur de systèmes de façades préfabriqués.</t>
  </si>
  <si>
    <t xml:space="preserve">h</t>
  </si>
  <si>
    <t xml:space="preserve">mo099</t>
  </si>
  <si>
    <t xml:space="preserve">Ouvrier professionnel II/OP poseur de systèmes de façades préfabriqués.</t>
  </si>
  <si>
    <t xml:space="preserve">h</t>
  </si>
  <si>
    <t xml:space="preserve">Frais de chantier des unités d'ouvrage</t>
  </si>
  <si>
    <t xml:space="preserve">%</t>
  </si>
  <si>
    <t xml:space="preserve">Coût d'entretien décennal: 8.787,92F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</si>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</sst>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36" customWidth="1"/>
    <col min="4" max="4" width="74.97"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66.00" thickBot="1" customHeight="1">
      <c r="A9" s="7" t="s">
        <v>11</v>
      </c>
      <c r="B9" s="7"/>
      <c r="C9" s="7"/>
      <c r="D9" s="7" t="s">
        <v>12</v>
      </c>
      <c r="E9" s="9">
        <v>1</v>
      </c>
      <c r="F9" s="11" t="s">
        <v>13</v>
      </c>
      <c r="G9" s="13">
        <v>62803.5</v>
      </c>
      <c r="H9" s="13">
        <f ca="1">ROUND(INDIRECT(ADDRESS(ROW()+(0), COLUMN()+(-3), 1))*INDIRECT(ADDRESS(ROW()+(0), COLUMN()+(-1), 1)), 2)</f>
        <v>62803.5</v>
      </c>
    </row>
    <row r="10" spans="1:8" ht="108.00" thickBot="1" customHeight="1">
      <c r="A10" s="14" t="s">
        <v>14</v>
      </c>
      <c r="B10" s="14"/>
      <c r="C10" s="14"/>
      <c r="D10" s="14" t="s">
        <v>15</v>
      </c>
      <c r="E10" s="15">
        <v>1</v>
      </c>
      <c r="F10" s="16" t="s">
        <v>16</v>
      </c>
      <c r="G10" s="17">
        <v>28701.8</v>
      </c>
      <c r="H10" s="17">
        <f ca="1">ROUND(INDIRECT(ADDRESS(ROW()+(0), COLUMN()+(-3), 1))*INDIRECT(ADDRESS(ROW()+(0), COLUMN()+(-1), 1)), 2)</f>
        <v>28701.8</v>
      </c>
    </row>
    <row r="11" spans="1:8" ht="13.50" thickBot="1" customHeight="1">
      <c r="A11" s="14" t="s">
        <v>17</v>
      </c>
      <c r="B11" s="14"/>
      <c r="C11" s="14"/>
      <c r="D11" s="14" t="s">
        <v>18</v>
      </c>
      <c r="E11" s="15">
        <v>1.655</v>
      </c>
      <c r="F11" s="16" t="s">
        <v>19</v>
      </c>
      <c r="G11" s="17">
        <v>1152.36</v>
      </c>
      <c r="H11" s="17">
        <f ca="1">ROUND(INDIRECT(ADDRESS(ROW()+(0), COLUMN()+(-3), 1))*INDIRECT(ADDRESS(ROW()+(0), COLUMN()+(-1), 1)), 2)</f>
        <v>1907.16</v>
      </c>
    </row>
    <row r="12" spans="1:8" ht="13.50" thickBot="1" customHeight="1">
      <c r="A12" s="14" t="s">
        <v>20</v>
      </c>
      <c r="B12" s="14"/>
      <c r="C12" s="14"/>
      <c r="D12" s="18" t="s">
        <v>21</v>
      </c>
      <c r="E12" s="19">
        <v>1.655</v>
      </c>
      <c r="F12" s="20" t="s">
        <v>22</v>
      </c>
      <c r="G12" s="21">
        <v>838.14</v>
      </c>
      <c r="H12" s="21">
        <f ca="1">ROUND(INDIRECT(ADDRESS(ROW()+(0), COLUMN()+(-3), 1))*INDIRECT(ADDRESS(ROW()+(0), COLUMN()+(-1), 1)), 2)</f>
        <v>1387.12</v>
      </c>
    </row>
    <row r="13" spans="1:8" ht="13.50" thickBot="1" customHeight="1">
      <c r="A13" s="18"/>
      <c r="B13" s="18"/>
      <c r="C13" s="18"/>
      <c r="D13" s="5" t="s">
        <v>23</v>
      </c>
      <c r="E13" s="22">
        <v>3</v>
      </c>
      <c r="F13" s="23" t="s">
        <v>24</v>
      </c>
      <c r="G13" s="24">
        <f ca="1">ROUND(SUM(INDIRECT(ADDRESS(ROW()+(-1), COLUMN()+(1), 1)),INDIRECT(ADDRESS(ROW()+(-2), COLUMN()+(1), 1)),INDIRECT(ADDRESS(ROW()+(-3), COLUMN()+(1), 1)),INDIRECT(ADDRESS(ROW()+(-4), COLUMN()+(1), 1))), 2)</f>
        <v>94799.5</v>
      </c>
      <c r="H13" s="24">
        <f ca="1">ROUND(INDIRECT(ADDRESS(ROW()+(0), COLUMN()+(-3), 1))*INDIRECT(ADDRESS(ROW()+(0), COLUMN()+(-1), 1))/100, 2)</f>
        <v>2843.99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97643.5</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